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140" windowWidth="15120" windowHeight="9530"/>
  </bookViews>
  <sheets>
    <sheet name="wijkselectietool" sheetId="4" r:id="rId1"/>
    <sheet name="Blad1" sheetId="7" r:id="rId2"/>
  </sheets>
  <calcPr calcId="145621"/>
</workbook>
</file>

<file path=xl/calcChain.xml><?xml version="1.0" encoding="utf-8"?>
<calcChain xmlns="http://schemas.openxmlformats.org/spreadsheetml/2006/main">
  <c r="BK8" i="4" l="1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7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7" i="4"/>
  <c r="BI8" i="4"/>
  <c r="BI9" i="4"/>
  <c r="BI10" i="4"/>
  <c r="BI11" i="4"/>
  <c r="BI12" i="4"/>
  <c r="BI13" i="4"/>
  <c r="BI14" i="4"/>
  <c r="BI15" i="4"/>
  <c r="BI16" i="4"/>
  <c r="BI17" i="4"/>
  <c r="BI18" i="4"/>
  <c r="BI19" i="4"/>
  <c r="BI20" i="4"/>
  <c r="BI21" i="4"/>
  <c r="BI22" i="4"/>
  <c r="BI7" i="4"/>
  <c r="BB8" i="4"/>
  <c r="BB9" i="4"/>
  <c r="BB10" i="4"/>
  <c r="BB11" i="4"/>
  <c r="BB12" i="4"/>
  <c r="BB13" i="4"/>
  <c r="BB14" i="4"/>
  <c r="BB15" i="4"/>
  <c r="BB16" i="4"/>
  <c r="BB17" i="4"/>
  <c r="BB18" i="4"/>
  <c r="BB19" i="4"/>
  <c r="BB20" i="4"/>
  <c r="BB21" i="4"/>
  <c r="BB22" i="4"/>
  <c r="BB7" i="4"/>
  <c r="BC8" i="4" l="1"/>
  <c r="BC9" i="4"/>
  <c r="BC10" i="4"/>
  <c r="BC11" i="4"/>
  <c r="BC12" i="4"/>
  <c r="BC13" i="4"/>
  <c r="BC14" i="4"/>
  <c r="BC15" i="4"/>
  <c r="BC16" i="4"/>
  <c r="BC17" i="4"/>
  <c r="BC18" i="4"/>
  <c r="BC19" i="4"/>
  <c r="BC20" i="4"/>
  <c r="BC21" i="4"/>
  <c r="BC22" i="4"/>
  <c r="BC7" i="4"/>
  <c r="BD22" i="4" l="1"/>
  <c r="BD21" i="4"/>
  <c r="BD20" i="4"/>
  <c r="BD19" i="4"/>
  <c r="BD18" i="4"/>
  <c r="BD17" i="4"/>
  <c r="BD16" i="4"/>
  <c r="BD15" i="4"/>
  <c r="BD14" i="4"/>
  <c r="BD13" i="4"/>
  <c r="BD12" i="4"/>
  <c r="BD11" i="4"/>
  <c r="BD10" i="4"/>
  <c r="BD9" i="4"/>
  <c r="BD8" i="4"/>
  <c r="BD7" i="4"/>
</calcChain>
</file>

<file path=xl/sharedStrings.xml><?xml version="1.0" encoding="utf-8"?>
<sst xmlns="http://schemas.openxmlformats.org/spreadsheetml/2006/main" count="279" uniqueCount="99">
  <si>
    <t>NR.</t>
  </si>
  <si>
    <t xml:space="preserve">Doel: </t>
  </si>
  <si>
    <t>Hoe:</t>
  </si>
  <si>
    <t>Selectie wijken voor Collectieve Energetische Renovatie</t>
  </si>
  <si>
    <t xml:space="preserve">Basis </t>
  </si>
  <si>
    <t>indicatoren mbt woningmarkt, bevolkingsgegevens en wijkpotentieel</t>
  </si>
  <si>
    <t>Wijk</t>
  </si>
  <si>
    <t>% opp / mechelen</t>
  </si>
  <si>
    <t>% inw/ mechelen</t>
  </si>
  <si>
    <t>bevolk dichtheid</t>
  </si>
  <si>
    <t>Potentieel wijkof buurtcomite</t>
  </si>
  <si>
    <t xml:space="preserve">INSCHATTING Potentieel wijk </t>
  </si>
  <si>
    <t>Motivatie</t>
  </si>
  <si>
    <t xml:space="preserve">Tale score </t>
  </si>
  <si>
    <t>gewogen scoren op basis van objectieve crieteria en wijkpoteniteel</t>
  </si>
  <si>
    <t>Synergie mogelijk met acties of events in de wijk</t>
  </si>
  <si>
    <t>Algemeen</t>
  </si>
  <si>
    <t>algemeen type</t>
  </si>
  <si>
    <t>verstedelijkt gebied</t>
  </si>
  <si>
    <t>gezin kinderen</t>
  </si>
  <si>
    <t>alleenstaande</t>
  </si>
  <si>
    <t>ouderen</t>
  </si>
  <si>
    <t>hoog opleidingsniv</t>
  </si>
  <si>
    <t>laag inkomen</t>
  </si>
  <si>
    <t>welvarend</t>
  </si>
  <si>
    <t>ouder dan 30j</t>
  </si>
  <si>
    <t>eigenaars</t>
  </si>
  <si>
    <t>huurders</t>
  </si>
  <si>
    <t>x</t>
  </si>
  <si>
    <t>comfortabel</t>
  </si>
  <si>
    <t>X</t>
  </si>
  <si>
    <t>Cluster 11 binnenstad</t>
  </si>
  <si>
    <t>lage prijzen</t>
  </si>
  <si>
    <t>hoge prijzen</t>
  </si>
  <si>
    <t>Cluster 8 sterk verstedelijkt gebied en centra</t>
  </si>
  <si>
    <t>woonkernen</t>
  </si>
  <si>
    <t>infrastructuur</t>
  </si>
  <si>
    <t>voorzieningen</t>
  </si>
  <si>
    <t>industrie</t>
  </si>
  <si>
    <t>commerciële  centra</t>
  </si>
  <si>
    <t>socio- demografisch en economisch</t>
  </si>
  <si>
    <t>Omgevingsfactoren</t>
  </si>
  <si>
    <t>Woningmarkt</t>
  </si>
  <si>
    <t>pendel slecht</t>
  </si>
  <si>
    <t>goede pendel</t>
  </si>
  <si>
    <t>bevolkingsgroei</t>
  </si>
  <si>
    <t>bevolking stagnatie</t>
  </si>
  <si>
    <t>vermindering</t>
  </si>
  <si>
    <t>Cluster 3 stagnerende woonkern</t>
  </si>
  <si>
    <t>landelijk</t>
  </si>
  <si>
    <t>jonge populatie</t>
  </si>
  <si>
    <t>buitenstedelijk gebied</t>
  </si>
  <si>
    <t>Cluster 13 groeiende en licht verstedelijkte woonkernen</t>
  </si>
  <si>
    <t>Cluster 2 Welvarende en duurdere woonwijken</t>
  </si>
  <si>
    <t>verstedelijkt</t>
  </si>
  <si>
    <t>recente bouw</t>
  </si>
  <si>
    <t>Cluster 7 sterk groeiende nieuwe woonwijken</t>
  </si>
  <si>
    <t>hoge tewerkstelling</t>
  </si>
  <si>
    <t>lage twerkstelling</t>
  </si>
  <si>
    <t>Cluster 9 stagnerende verspreide bebouwing en woonwijken</t>
  </si>
  <si>
    <t>SHM</t>
  </si>
  <si>
    <t>Cluster 14 pendelbuurten</t>
  </si>
  <si>
    <t>hoog inkomen</t>
  </si>
  <si>
    <t>Cluster 16 verstedelijkte industrie en commerciële bebouwing</t>
  </si>
  <si>
    <t>landelijk gebied</t>
  </si>
  <si>
    <t>Cluster 4 verspreide bebouwing met tewerkstelling en voorzieningen</t>
  </si>
  <si>
    <t>Cluster 5 sterk vergrijzende buurten en dorpskernen</t>
  </si>
  <si>
    <t>Cluster 6verspreide bebouwing zonder tewerkstelling en voorzieningen</t>
  </si>
  <si>
    <t>Cluster 10 sterk vergrijzende buurten</t>
  </si>
  <si>
    <t>gesloten</t>
  </si>
  <si>
    <t>woonzorg</t>
  </si>
  <si>
    <t>Cluster 15 landelijke industie en commerciële bebouwing</t>
  </si>
  <si>
    <t>ruime woningen</t>
  </si>
  <si>
    <t>aandachtsbuurt</t>
  </si>
  <si>
    <t>student</t>
  </si>
  <si>
    <t>starter</t>
  </si>
  <si>
    <t xml:space="preserve">half en open </t>
  </si>
  <si>
    <t>appartemeten</t>
  </si>
  <si>
    <t>Energieverbruik</t>
  </si>
  <si>
    <t>fossiele brandstof hoog</t>
  </si>
  <si>
    <t>hernieuwbare energie</t>
  </si>
  <si>
    <t>EPC A-B</t>
  </si>
  <si>
    <t>EPC C-F</t>
  </si>
  <si>
    <t>lagerenovatiegraad</t>
  </si>
  <si>
    <t>hoge renvoatiegraad</t>
  </si>
  <si>
    <t>prioritaie factor</t>
  </si>
  <si>
    <t>communictietroef</t>
  </si>
  <si>
    <t>PRIORITEIT collectieve aanpak</t>
  </si>
  <si>
    <t>kleiner woningen</t>
  </si>
  <si>
    <t>lage opleiding</t>
  </si>
  <si>
    <t xml:space="preserve"> score collectieve aanpak
</t>
  </si>
  <si>
    <t xml:space="preserve"> score deep renovation
</t>
  </si>
  <si>
    <t>aantal factoren</t>
  </si>
  <si>
    <t>budgetmeter</t>
  </si>
  <si>
    <t>veel premies hernieuwbare energie</t>
  </si>
  <si>
    <t>Keuze voor Esdoornplein en Nekkerspoel</t>
  </si>
  <si>
    <t>buurtwerking aanwezig en bevestiging engagement om mee te werken</t>
  </si>
  <si>
    <t xml:space="preserve">klimaatwijk, </t>
  </si>
  <si>
    <t>hoplr,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</si>
</sst>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2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7"/>
        <bgColor indexed="31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31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CC"/>
        <bgColor indexed="31"/>
      </patternFill>
    </fill>
  </fills>
  <borders count="46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/>
      <top/>
      <bottom style="thick">
        <color indexed="9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/>
      <diagonal/>
    </border>
    <border>
      <left style="thick">
        <color indexed="9"/>
      </left>
      <right/>
      <top style="thick">
        <color indexed="9"/>
      </top>
      <bottom/>
      <diagonal/>
    </border>
    <border>
      <left/>
      <right style="thick">
        <color indexed="9"/>
      </right>
      <top style="thick">
        <color indexed="9"/>
      </top>
      <bottom/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dash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dashed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6" fillId="0" borderId="0" xfId="0" applyFont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6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vertical="top" wrapText="1"/>
    </xf>
    <xf numFmtId="0" fontId="0" fillId="2" borderId="0" xfId="0" applyFill="1" applyBorder="1" applyAlignment="1">
      <alignment vertical="top" wrapText="1"/>
    </xf>
    <xf numFmtId="0" fontId="6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0" fillId="0" borderId="0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3" fillId="6" borderId="0" xfId="0" applyFont="1" applyFill="1" applyBorder="1" applyAlignment="1">
      <alignment horizontal="center" vertical="top" wrapText="1"/>
    </xf>
    <xf numFmtId="0" fontId="4" fillId="7" borderId="21" xfId="0" applyFont="1" applyFill="1" applyBorder="1" applyAlignment="1">
      <alignment horizontal="center" vertical="top" wrapText="1"/>
    </xf>
    <xf numFmtId="0" fontId="4" fillId="5" borderId="21" xfId="0" applyFont="1" applyFill="1" applyBorder="1" applyAlignment="1">
      <alignment horizontal="center" vertical="top" wrapText="1"/>
    </xf>
    <xf numFmtId="0" fontId="4" fillId="3" borderId="21" xfId="0" applyFont="1" applyFill="1" applyBorder="1" applyAlignment="1">
      <alignment horizontal="center" vertical="top" wrapText="1"/>
    </xf>
    <xf numFmtId="0" fontId="4" fillId="2" borderId="21" xfId="0" applyFont="1" applyFill="1" applyBorder="1" applyAlignment="1">
      <alignment horizontal="center" vertical="top" wrapText="1"/>
    </xf>
    <xf numFmtId="0" fontId="4" fillId="3" borderId="23" xfId="0" applyFont="1" applyFill="1" applyBorder="1" applyAlignment="1">
      <alignment horizontal="center" vertical="top" wrapText="1"/>
    </xf>
    <xf numFmtId="0" fontId="8" fillId="0" borderId="12" xfId="0" applyFont="1" applyBorder="1" applyAlignment="1">
      <alignment horizontal="right" vertical="top" wrapText="1"/>
    </xf>
    <xf numFmtId="0" fontId="8" fillId="0" borderId="13" xfId="0" applyFont="1" applyBorder="1" applyAlignment="1">
      <alignment horizontal="right" vertical="top" wrapText="1"/>
    </xf>
    <xf numFmtId="0" fontId="8" fillId="0" borderId="24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8" fillId="0" borderId="0" xfId="0" applyFont="1" applyFill="1" applyBorder="1" applyAlignment="1">
      <alignment vertical="top" wrapText="1"/>
    </xf>
    <xf numFmtId="0" fontId="8" fillId="0" borderId="6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8" fillId="0" borderId="2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0" fontId="8" fillId="0" borderId="16" xfId="0" applyFont="1" applyBorder="1" applyAlignment="1">
      <alignment vertical="top" wrapText="1"/>
    </xf>
    <xf numFmtId="0" fontId="8" fillId="0" borderId="8" xfId="0" applyFont="1" applyBorder="1" applyAlignment="1">
      <alignment vertical="top" wrapText="1"/>
    </xf>
    <xf numFmtId="0" fontId="8" fillId="0" borderId="9" xfId="0" applyFont="1" applyBorder="1" applyAlignment="1">
      <alignment vertical="top" wrapText="1"/>
    </xf>
    <xf numFmtId="0" fontId="8" fillId="0" borderId="15" xfId="0" applyFont="1" applyBorder="1" applyAlignment="1">
      <alignment vertical="top" wrapText="1"/>
    </xf>
    <xf numFmtId="0" fontId="8" fillId="0" borderId="10" xfId="0" applyFont="1" applyBorder="1" applyAlignment="1">
      <alignment vertical="top" wrapText="1"/>
    </xf>
    <xf numFmtId="0" fontId="8" fillId="0" borderId="17" xfId="0" applyFont="1" applyBorder="1" applyAlignment="1">
      <alignment vertical="top" wrapText="1"/>
    </xf>
    <xf numFmtId="0" fontId="4" fillId="3" borderId="22" xfId="0" applyFont="1" applyFill="1" applyBorder="1" applyAlignment="1">
      <alignment horizontal="center" vertical="top" wrapText="1"/>
    </xf>
    <xf numFmtId="0" fontId="4" fillId="8" borderId="21" xfId="0" applyFont="1" applyFill="1" applyBorder="1" applyAlignment="1">
      <alignment horizontal="center" vertical="top" wrapText="1"/>
    </xf>
    <xf numFmtId="0" fontId="4" fillId="9" borderId="21" xfId="0" applyFont="1" applyFill="1" applyBorder="1" applyAlignment="1">
      <alignment horizontal="center" vertical="top" wrapText="1"/>
    </xf>
    <xf numFmtId="0" fontId="4" fillId="9" borderId="22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4" fillId="4" borderId="22" xfId="0" applyFont="1" applyFill="1" applyBorder="1" applyAlignment="1">
      <alignment horizontal="center" vertical="top" wrapText="1"/>
    </xf>
    <xf numFmtId="0" fontId="8" fillId="0" borderId="26" xfId="0" applyFont="1" applyBorder="1" applyAlignment="1">
      <alignment vertical="top" wrapText="1"/>
    </xf>
    <xf numFmtId="0" fontId="8" fillId="0" borderId="27" xfId="0" applyFont="1" applyBorder="1" applyAlignment="1">
      <alignment vertical="top" wrapText="1"/>
    </xf>
    <xf numFmtId="0" fontId="8" fillId="0" borderId="27" xfId="0" applyFont="1" applyFill="1" applyBorder="1" applyAlignment="1">
      <alignment vertical="top" wrapText="1"/>
    </xf>
    <xf numFmtId="0" fontId="8" fillId="0" borderId="30" xfId="0" applyFont="1" applyBorder="1" applyAlignment="1">
      <alignment vertical="top" wrapText="1"/>
    </xf>
    <xf numFmtId="0" fontId="8" fillId="0" borderId="31" xfId="0" applyFont="1" applyBorder="1" applyAlignment="1">
      <alignment vertical="top" wrapText="1"/>
    </xf>
    <xf numFmtId="0" fontId="8" fillId="0" borderId="32" xfId="0" applyFont="1" applyBorder="1" applyAlignment="1">
      <alignment vertical="top" wrapText="1"/>
    </xf>
    <xf numFmtId="0" fontId="8" fillId="0" borderId="35" xfId="0" applyFont="1" applyBorder="1" applyAlignment="1">
      <alignment vertical="top" wrapText="1"/>
    </xf>
    <xf numFmtId="0" fontId="8" fillId="0" borderId="36" xfId="0" applyFont="1" applyBorder="1" applyAlignment="1">
      <alignment vertical="top" wrapText="1"/>
    </xf>
    <xf numFmtId="0" fontId="8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25" xfId="0" applyFont="1" applyBorder="1" applyAlignment="1">
      <alignment horizontal="center" vertical="top" wrapText="1"/>
    </xf>
    <xf numFmtId="0" fontId="8" fillId="0" borderId="26" xfId="0" applyFont="1" applyBorder="1" applyAlignment="1">
      <alignment horizontal="center" vertical="top" wrapText="1"/>
    </xf>
    <xf numFmtId="0" fontId="8" fillId="0" borderId="33" xfId="0" applyFont="1" applyBorder="1" applyAlignment="1">
      <alignment horizontal="center" vertical="top" wrapText="1"/>
    </xf>
    <xf numFmtId="0" fontId="8" fillId="0" borderId="35" xfId="0" applyFont="1" applyBorder="1" applyAlignment="1">
      <alignment horizontal="center" vertical="top" wrapText="1"/>
    </xf>
    <xf numFmtId="0" fontId="8" fillId="0" borderId="30" xfId="0" applyFont="1" applyBorder="1" applyAlignment="1">
      <alignment horizontal="center" vertical="top" wrapText="1"/>
    </xf>
    <xf numFmtId="0" fontId="8" fillId="0" borderId="19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28" xfId="0" applyFont="1" applyBorder="1" applyAlignment="1">
      <alignment horizontal="center" vertical="top" wrapText="1"/>
    </xf>
    <xf numFmtId="0" fontId="8" fillId="0" borderId="29" xfId="0" applyFont="1" applyBorder="1" applyAlignment="1">
      <alignment horizontal="center" vertical="top" wrapText="1"/>
    </xf>
    <xf numFmtId="0" fontId="8" fillId="0" borderId="34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8" fillId="0" borderId="36" xfId="0" applyFont="1" applyBorder="1" applyAlignment="1">
      <alignment horizontal="center" vertical="top" wrapText="1"/>
    </xf>
    <xf numFmtId="0" fontId="8" fillId="0" borderId="31" xfId="0" applyFont="1" applyBorder="1" applyAlignment="1">
      <alignment horizontal="center" vertical="top" wrapText="1"/>
    </xf>
    <xf numFmtId="0" fontId="8" fillId="0" borderId="32" xfId="0" applyFont="1" applyBorder="1" applyAlignment="1">
      <alignment horizontal="center" vertical="top" wrapText="1"/>
    </xf>
    <xf numFmtId="0" fontId="8" fillId="0" borderId="20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 wrapText="1"/>
    </xf>
    <xf numFmtId="0" fontId="4" fillId="10" borderId="23" xfId="0" applyFont="1" applyFill="1" applyBorder="1" applyAlignment="1">
      <alignment horizontal="center" vertical="top" wrapText="1"/>
    </xf>
    <xf numFmtId="0" fontId="4" fillId="10" borderId="21" xfId="0" applyFont="1" applyFill="1" applyBorder="1" applyAlignment="1">
      <alignment horizontal="center" vertical="top" wrapText="1"/>
    </xf>
    <xf numFmtId="0" fontId="8" fillId="0" borderId="37" xfId="0" applyFont="1" applyBorder="1" applyAlignment="1">
      <alignment horizontal="center" vertical="top" wrapText="1"/>
    </xf>
    <xf numFmtId="0" fontId="8" fillId="0" borderId="38" xfId="0" applyFont="1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8" fillId="0" borderId="11" xfId="0" applyFont="1" applyBorder="1" applyAlignment="1">
      <alignment horizontal="right" vertical="top" wrapText="1"/>
    </xf>
    <xf numFmtId="0" fontId="8" fillId="0" borderId="3" xfId="0" applyFont="1" applyBorder="1" applyAlignment="1">
      <alignment vertical="top" wrapText="1"/>
    </xf>
    <xf numFmtId="0" fontId="8" fillId="0" borderId="4" xfId="0" applyFont="1" applyBorder="1" applyAlignment="1">
      <alignment vertical="top" wrapText="1"/>
    </xf>
    <xf numFmtId="0" fontId="8" fillId="0" borderId="14" xfId="0" applyFont="1" applyBorder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39" xfId="0" applyFont="1" applyBorder="1" applyAlignment="1">
      <alignment horizontal="center" vertical="top" wrapText="1"/>
    </xf>
    <xf numFmtId="0" fontId="8" fillId="0" borderId="40" xfId="0" applyFont="1" applyBorder="1" applyAlignment="1">
      <alignment horizontal="center" vertical="top" wrapText="1"/>
    </xf>
    <xf numFmtId="0" fontId="8" fillId="0" borderId="41" xfId="0" applyFont="1" applyBorder="1" applyAlignment="1">
      <alignment horizontal="center" vertical="top" wrapText="1"/>
    </xf>
    <xf numFmtId="0" fontId="8" fillId="0" borderId="42" xfId="0" applyFont="1" applyBorder="1" applyAlignment="1">
      <alignment horizontal="center" vertical="top" wrapText="1"/>
    </xf>
    <xf numFmtId="0" fontId="8" fillId="0" borderId="43" xfId="0" applyFont="1" applyBorder="1" applyAlignment="1">
      <alignment horizontal="center" vertical="top" wrapText="1"/>
    </xf>
    <xf numFmtId="0" fontId="8" fillId="0" borderId="44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42" xfId="0" applyFont="1" applyBorder="1" applyAlignment="1">
      <alignment vertical="top" wrapText="1"/>
    </xf>
    <xf numFmtId="0" fontId="8" fillId="0" borderId="40" xfId="0" applyFont="1" applyBorder="1" applyAlignment="1">
      <alignment vertical="top" wrapText="1"/>
    </xf>
    <xf numFmtId="0" fontId="8" fillId="0" borderId="43" xfId="0" applyFont="1" applyBorder="1" applyAlignment="1">
      <alignment vertical="top" wrapText="1"/>
    </xf>
    <xf numFmtId="0" fontId="8" fillId="0" borderId="45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2" fillId="0" borderId="18" xfId="0" applyFont="1" applyBorder="1" applyAlignment="1">
      <alignment horizontal="center" vertical="top" wrapText="1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51"/>
  <sheetViews>
    <sheetView tabSelected="1" topLeftCell="A5" zoomScale="70" zoomScaleNormal="70" zoomScaleSheetLayoutView="75" workbookViewId="0">
      <pane xSplit="3" ySplit="2" topLeftCell="D7" activePane="bottomRight" state="frozen"/>
      <selection activeCell="A5" sqref="A5"/>
      <selection pane="topRight" activeCell="D5" sqref="D5"/>
      <selection pane="bottomLeft" activeCell="A8" sqref="A8"/>
      <selection pane="bottomRight" activeCell="BC7" sqref="BC7"/>
    </sheetView>
  </sheetViews>
  <sheetFormatPr defaultColWidth="8.81640625" defaultRowHeight="15.5" x14ac:dyDescent="0.25"/>
  <cols>
    <col min="1" max="1" width="8.26953125" style="4" customWidth="1"/>
    <col min="2" max="2" width="41.26953125" style="1" customWidth="1"/>
    <col min="3" max="3" width="19.36328125" style="1" customWidth="1"/>
    <col min="4" max="6" width="8.1796875" style="1" customWidth="1"/>
    <col min="7" max="10" width="7.7265625" style="54" customWidth="1"/>
    <col min="11" max="13" width="8.36328125" style="54" customWidth="1"/>
    <col min="14" max="43" width="7.7265625" style="54" customWidth="1"/>
    <col min="44" max="45" width="9.90625" style="54" customWidth="1"/>
    <col min="46" max="53" width="10.453125" style="54" customWidth="1"/>
    <col min="54" max="55" width="7.36328125" style="1" customWidth="1"/>
    <col min="56" max="56" width="7.453125" style="5" customWidth="1"/>
    <col min="57" max="59" width="20.90625" style="1" customWidth="1"/>
    <col min="60" max="60" width="37.08984375" style="2" customWidth="1"/>
    <col min="61" max="63" width="7.453125" style="5" customWidth="1"/>
    <col min="64" max="83" width="8.81640625" style="2" customWidth="1"/>
    <col min="84" max="16384" width="8.81640625" style="1"/>
  </cols>
  <sheetData>
    <row r="1" spans="1:83" x14ac:dyDescent="0.25">
      <c r="A1" s="3" t="s">
        <v>1</v>
      </c>
      <c r="B1" s="105" t="s">
        <v>3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5"/>
      <c r="AP1" s="53"/>
      <c r="AQ1" s="53"/>
      <c r="AR1" s="53"/>
      <c r="BD1" s="1"/>
      <c r="BI1" s="1"/>
      <c r="BJ1" s="1"/>
      <c r="BK1" s="1"/>
    </row>
    <row r="2" spans="1:83" x14ac:dyDescent="0.25">
      <c r="A2" s="3" t="s">
        <v>4</v>
      </c>
      <c r="B2" s="106" t="s">
        <v>5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106"/>
      <c r="AP2" s="4"/>
      <c r="AQ2" s="4"/>
      <c r="AR2" s="4"/>
      <c r="BD2" s="1"/>
      <c r="BI2" s="1"/>
      <c r="BJ2" s="1"/>
      <c r="BK2" s="1"/>
    </row>
    <row r="3" spans="1:83" ht="25.5" customHeight="1" x14ac:dyDescent="0.25">
      <c r="A3" s="3" t="s">
        <v>2</v>
      </c>
      <c r="B3" s="106" t="s">
        <v>14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106"/>
      <c r="AP3" s="4"/>
      <c r="AQ3" s="4"/>
      <c r="AR3" s="4"/>
      <c r="BD3" s="1"/>
      <c r="BE3" s="103"/>
      <c r="BF3" s="103"/>
      <c r="BG3" s="103"/>
      <c r="BH3" s="103"/>
      <c r="BI3" s="1"/>
      <c r="BJ3" s="1"/>
      <c r="BK3" s="1"/>
    </row>
    <row r="5" spans="1:83" s="7" customFormat="1" ht="46.5" customHeight="1" thickBot="1" x14ac:dyDescent="0.3">
      <c r="A5" s="6"/>
      <c r="B5" s="101" t="s">
        <v>16</v>
      </c>
      <c r="C5" s="104"/>
      <c r="D5" s="15"/>
      <c r="E5" s="16"/>
      <c r="F5" s="15"/>
      <c r="G5" s="107" t="s">
        <v>40</v>
      </c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 t="s">
        <v>41</v>
      </c>
      <c r="W5" s="107"/>
      <c r="X5" s="107"/>
      <c r="Y5" s="107"/>
      <c r="Z5" s="107"/>
      <c r="AA5" s="107"/>
      <c r="AB5" s="107"/>
      <c r="AC5" s="107"/>
      <c r="AD5" s="107"/>
      <c r="AE5" s="107"/>
      <c r="AF5" s="107" t="s">
        <v>42</v>
      </c>
      <c r="AG5" s="107"/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7"/>
      <c r="AS5" s="107"/>
      <c r="AT5" s="107" t="s">
        <v>78</v>
      </c>
      <c r="AU5" s="107"/>
      <c r="AV5" s="107"/>
      <c r="AW5" s="107"/>
      <c r="AX5" s="107"/>
      <c r="AY5" s="107"/>
      <c r="AZ5" s="107"/>
      <c r="BA5" s="107"/>
      <c r="BB5" s="101" t="s">
        <v>90</v>
      </c>
      <c r="BC5" s="102"/>
      <c r="BD5" s="102"/>
      <c r="BE5" s="101" t="s">
        <v>11</v>
      </c>
      <c r="BF5" s="101"/>
      <c r="BG5" s="104"/>
      <c r="BH5" s="42" t="s">
        <v>87</v>
      </c>
      <c r="BI5" s="101" t="s">
        <v>91</v>
      </c>
      <c r="BJ5" s="102"/>
      <c r="BK5" s="10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</row>
    <row r="6" spans="1:83" s="8" customFormat="1" ht="45.75" customHeight="1" thickTop="1" thickBot="1" x14ac:dyDescent="0.3">
      <c r="A6" s="18" t="s">
        <v>0</v>
      </c>
      <c r="B6" s="19" t="s">
        <v>6</v>
      </c>
      <c r="C6" s="19" t="s">
        <v>17</v>
      </c>
      <c r="D6" s="19" t="s">
        <v>7</v>
      </c>
      <c r="E6" s="19" t="s">
        <v>8</v>
      </c>
      <c r="F6" s="19" t="s">
        <v>9</v>
      </c>
      <c r="G6" s="20" t="s">
        <v>19</v>
      </c>
      <c r="H6" s="20" t="s">
        <v>20</v>
      </c>
      <c r="I6" s="20" t="s">
        <v>74</v>
      </c>
      <c r="J6" s="20" t="s">
        <v>75</v>
      </c>
      <c r="K6" s="38" t="s">
        <v>50</v>
      </c>
      <c r="L6" s="38" t="s">
        <v>21</v>
      </c>
      <c r="M6" s="22" t="s">
        <v>45</v>
      </c>
      <c r="N6" s="22" t="s">
        <v>46</v>
      </c>
      <c r="O6" s="22" t="s">
        <v>47</v>
      </c>
      <c r="P6" s="20" t="s">
        <v>89</v>
      </c>
      <c r="Q6" s="20" t="s">
        <v>22</v>
      </c>
      <c r="R6" s="20" t="s">
        <v>23</v>
      </c>
      <c r="S6" s="20" t="s">
        <v>62</v>
      </c>
      <c r="T6" s="20" t="s">
        <v>73</v>
      </c>
      <c r="U6" s="20" t="s">
        <v>24</v>
      </c>
      <c r="V6" s="39" t="s">
        <v>43</v>
      </c>
      <c r="W6" s="39" t="s">
        <v>44</v>
      </c>
      <c r="X6" s="39" t="s">
        <v>58</v>
      </c>
      <c r="Y6" s="39" t="s">
        <v>57</v>
      </c>
      <c r="Z6" s="39" t="s">
        <v>36</v>
      </c>
      <c r="AA6" s="39" t="s">
        <v>37</v>
      </c>
      <c r="AB6" s="39" t="s">
        <v>39</v>
      </c>
      <c r="AC6" s="39" t="s">
        <v>38</v>
      </c>
      <c r="AD6" s="39" t="s">
        <v>54</v>
      </c>
      <c r="AE6" s="39" t="s">
        <v>49</v>
      </c>
      <c r="AF6" s="21" t="s">
        <v>25</v>
      </c>
      <c r="AG6" s="21" t="s">
        <v>55</v>
      </c>
      <c r="AH6" s="21" t="s">
        <v>88</v>
      </c>
      <c r="AI6" s="21" t="s">
        <v>72</v>
      </c>
      <c r="AJ6" s="21" t="s">
        <v>29</v>
      </c>
      <c r="AK6" s="21" t="s">
        <v>69</v>
      </c>
      <c r="AL6" s="21" t="s">
        <v>76</v>
      </c>
      <c r="AM6" s="21" t="s">
        <v>77</v>
      </c>
      <c r="AN6" s="21" t="s">
        <v>27</v>
      </c>
      <c r="AO6" s="21" t="s">
        <v>26</v>
      </c>
      <c r="AP6" s="21" t="s">
        <v>60</v>
      </c>
      <c r="AQ6" s="21" t="s">
        <v>70</v>
      </c>
      <c r="AR6" s="21" t="s">
        <v>32</v>
      </c>
      <c r="AS6" s="21" t="s">
        <v>33</v>
      </c>
      <c r="AT6" s="40" t="s">
        <v>79</v>
      </c>
      <c r="AU6" s="40" t="s">
        <v>80</v>
      </c>
      <c r="AV6" s="41" t="s">
        <v>93</v>
      </c>
      <c r="AW6" s="41" t="s">
        <v>82</v>
      </c>
      <c r="AX6" s="41" t="s">
        <v>81</v>
      </c>
      <c r="AY6" s="41" t="s">
        <v>94</v>
      </c>
      <c r="AZ6" s="41" t="s">
        <v>83</v>
      </c>
      <c r="BA6" s="41" t="s">
        <v>84</v>
      </c>
      <c r="BB6" s="17" t="s">
        <v>92</v>
      </c>
      <c r="BC6" s="17" t="s">
        <v>85</v>
      </c>
      <c r="BD6" s="17" t="s">
        <v>13</v>
      </c>
      <c r="BE6" s="77" t="s">
        <v>10</v>
      </c>
      <c r="BF6" s="77" t="s">
        <v>86</v>
      </c>
      <c r="BG6" s="78" t="s">
        <v>15</v>
      </c>
      <c r="BH6" s="44" t="s">
        <v>12</v>
      </c>
      <c r="BI6" s="17" t="s">
        <v>92</v>
      </c>
      <c r="BJ6" s="17" t="s">
        <v>85</v>
      </c>
      <c r="BK6" s="17" t="s">
        <v>13</v>
      </c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</row>
    <row r="7" spans="1:83" s="46" customFormat="1" ht="42" customHeight="1" x14ac:dyDescent="0.25">
      <c r="A7" s="82">
        <v>1</v>
      </c>
      <c r="B7" s="83" t="s">
        <v>34</v>
      </c>
      <c r="C7" s="84" t="s">
        <v>18</v>
      </c>
      <c r="D7" s="84"/>
      <c r="E7" s="85"/>
      <c r="F7" s="86"/>
      <c r="G7" s="87" t="s">
        <v>28</v>
      </c>
      <c r="H7" s="88" t="s">
        <v>28</v>
      </c>
      <c r="I7" s="89" t="s">
        <v>28</v>
      </c>
      <c r="J7" s="89" t="s">
        <v>28</v>
      </c>
      <c r="K7" s="89"/>
      <c r="L7" s="89" t="s">
        <v>28</v>
      </c>
      <c r="M7" s="89" t="s">
        <v>28</v>
      </c>
      <c r="N7" s="89"/>
      <c r="O7" s="89"/>
      <c r="P7" s="89" t="s">
        <v>28</v>
      </c>
      <c r="Q7" s="89" t="s">
        <v>28</v>
      </c>
      <c r="R7" s="89" t="s">
        <v>28</v>
      </c>
      <c r="S7" s="89"/>
      <c r="T7" s="89" t="s">
        <v>28</v>
      </c>
      <c r="U7" s="90"/>
      <c r="V7" s="91"/>
      <c r="W7" s="89" t="s">
        <v>28</v>
      </c>
      <c r="X7" s="89"/>
      <c r="Y7" s="89" t="s">
        <v>28</v>
      </c>
      <c r="Z7" s="89" t="s">
        <v>28</v>
      </c>
      <c r="AA7" s="89" t="s">
        <v>28</v>
      </c>
      <c r="AB7" s="89" t="s">
        <v>28</v>
      </c>
      <c r="AC7" s="89"/>
      <c r="AD7" s="89" t="s">
        <v>28</v>
      </c>
      <c r="AE7" s="92"/>
      <c r="AF7" s="87" t="s">
        <v>28</v>
      </c>
      <c r="AG7" s="93" t="s">
        <v>28</v>
      </c>
      <c r="AH7" s="93" t="s">
        <v>28</v>
      </c>
      <c r="AI7" s="93"/>
      <c r="AJ7" s="93" t="s">
        <v>28</v>
      </c>
      <c r="AK7" s="93" t="s">
        <v>28</v>
      </c>
      <c r="AL7" s="93"/>
      <c r="AM7" s="93" t="s">
        <v>28</v>
      </c>
      <c r="AN7" s="94" t="s">
        <v>28</v>
      </c>
      <c r="AO7" s="94"/>
      <c r="AP7" s="94"/>
      <c r="AQ7" s="94"/>
      <c r="AR7" s="94" t="s">
        <v>28</v>
      </c>
      <c r="AS7" s="95" t="s">
        <v>28</v>
      </c>
      <c r="AT7" s="87" t="s">
        <v>28</v>
      </c>
      <c r="AU7" s="94"/>
      <c r="AV7" s="95"/>
      <c r="AW7" s="95"/>
      <c r="AX7" s="95"/>
      <c r="AY7" s="95"/>
      <c r="AZ7" s="95"/>
      <c r="BA7" s="96"/>
      <c r="BB7" s="97">
        <f>COUNTA(H7,J7,G7,L7,P7,R7,T7,AD7,AF7,AH7,AK7,AM7,AO7,AR7,AT7)</f>
        <v>14</v>
      </c>
      <c r="BC7" s="98">
        <f>COUNTA(T7,AD7,R7,AF7,AT7)</f>
        <v>5</v>
      </c>
      <c r="BD7" s="99">
        <f t="shared" ref="BD7:BD22" si="0">SUM(BB7:BC7)</f>
        <v>19</v>
      </c>
      <c r="BE7" s="83" t="s">
        <v>95</v>
      </c>
      <c r="BF7" s="46" t="s">
        <v>98</v>
      </c>
      <c r="BG7" s="86" t="s">
        <v>97</v>
      </c>
      <c r="BH7" s="100" t="s">
        <v>96</v>
      </c>
      <c r="BI7" s="97">
        <f>COUNTA(G7,H7,J7,K7,M7,Q7,S7,U7,AF7,AI7,AK7,AL7,AO7,AT7)</f>
        <v>8</v>
      </c>
      <c r="BJ7" s="98">
        <f>COUNTA(U7,AF7,AI7,AO7,AT7)</f>
        <v>2</v>
      </c>
      <c r="BK7" s="99">
        <f>BI7+BJ7</f>
        <v>10</v>
      </c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</row>
    <row r="8" spans="1:83" s="26" customFormat="1" ht="42" customHeight="1" x14ac:dyDescent="0.25">
      <c r="A8" s="23">
        <v>2</v>
      </c>
      <c r="B8" s="28" t="s">
        <v>31</v>
      </c>
      <c r="C8" s="25" t="s">
        <v>18</v>
      </c>
      <c r="D8" s="29"/>
      <c r="E8" s="30"/>
      <c r="F8" s="31"/>
      <c r="G8" s="55" t="s">
        <v>28</v>
      </c>
      <c r="H8" s="56" t="s">
        <v>28</v>
      </c>
      <c r="I8" s="57" t="s">
        <v>28</v>
      </c>
      <c r="J8" s="57" t="s">
        <v>28</v>
      </c>
      <c r="K8" s="57"/>
      <c r="L8" s="57" t="s">
        <v>28</v>
      </c>
      <c r="M8" s="57" t="s">
        <v>28</v>
      </c>
      <c r="N8" s="57"/>
      <c r="O8" s="57"/>
      <c r="P8" s="57" t="s">
        <v>28</v>
      </c>
      <c r="Q8" s="57" t="s">
        <v>28</v>
      </c>
      <c r="R8" s="57" t="s">
        <v>28</v>
      </c>
      <c r="S8" s="57"/>
      <c r="T8" s="57" t="s">
        <v>28</v>
      </c>
      <c r="U8" s="58"/>
      <c r="V8" s="59"/>
      <c r="W8" s="57" t="s">
        <v>28</v>
      </c>
      <c r="X8" s="57"/>
      <c r="Y8" s="57" t="s">
        <v>28</v>
      </c>
      <c r="Z8" s="57" t="s">
        <v>28</v>
      </c>
      <c r="AA8" s="57" t="s">
        <v>28</v>
      </c>
      <c r="AB8" s="57" t="s">
        <v>28</v>
      </c>
      <c r="AC8" s="57"/>
      <c r="AD8" s="57" t="s">
        <v>28</v>
      </c>
      <c r="AE8" s="60"/>
      <c r="AF8" s="55" t="s">
        <v>28</v>
      </c>
      <c r="AG8" s="61"/>
      <c r="AH8" s="61" t="s">
        <v>28</v>
      </c>
      <c r="AI8" s="61"/>
      <c r="AJ8" s="61"/>
      <c r="AK8" s="61" t="s">
        <v>28</v>
      </c>
      <c r="AL8" s="61" t="s">
        <v>28</v>
      </c>
      <c r="AM8" s="61"/>
      <c r="AN8" s="62" t="s">
        <v>28</v>
      </c>
      <c r="AO8" s="62"/>
      <c r="AP8" s="62"/>
      <c r="AQ8" s="62"/>
      <c r="AR8" s="62"/>
      <c r="AS8" s="63" t="s">
        <v>28</v>
      </c>
      <c r="AT8" s="55" t="s">
        <v>28</v>
      </c>
      <c r="AU8" s="62"/>
      <c r="AV8" s="63"/>
      <c r="AW8" s="63"/>
      <c r="AX8" s="63"/>
      <c r="AY8" s="63"/>
      <c r="AZ8" s="63"/>
      <c r="BA8" s="64"/>
      <c r="BB8" s="51">
        <f t="shared" ref="BB8:BB22" si="1">COUNTA(H8,J8,G8,L8,P8,R8,T8,AD8,AF8,AH8,AK8,AM8,AO8,AR8,AT8)</f>
        <v>12</v>
      </c>
      <c r="BC8" s="45">
        <f t="shared" ref="BC8:BC22" si="2">COUNTA(T8,AD8,R8,AF8,AT8)</f>
        <v>5</v>
      </c>
      <c r="BD8" s="48">
        <f t="shared" si="0"/>
        <v>17</v>
      </c>
      <c r="BE8" s="28"/>
      <c r="BF8" s="32"/>
      <c r="BG8" s="31"/>
      <c r="BH8" s="79"/>
      <c r="BI8" s="51">
        <f t="shared" ref="BI8:BI22" si="3">COUNTA(G8,H8,J8,K8,M8,Q8,S8,U8,AF8,AI8,AK8,AL8,AO8,AT8)</f>
        <v>9</v>
      </c>
      <c r="BJ8" s="45">
        <f t="shared" ref="BJ8:BJ22" si="4">COUNTA(U8,AF8,AI8,AO8,AT8)</f>
        <v>2</v>
      </c>
      <c r="BK8" s="48">
        <f t="shared" ref="BK8:BK22" si="5">BI8+BJ8</f>
        <v>11</v>
      </c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</row>
    <row r="9" spans="1:83" s="26" customFormat="1" ht="42" customHeight="1" x14ac:dyDescent="0.25">
      <c r="A9" s="23">
        <v>3</v>
      </c>
      <c r="B9" s="28" t="s">
        <v>48</v>
      </c>
      <c r="C9" s="25" t="s">
        <v>35</v>
      </c>
      <c r="D9" s="29"/>
      <c r="E9" s="30"/>
      <c r="F9" s="31"/>
      <c r="G9" s="55"/>
      <c r="H9" s="56"/>
      <c r="I9" s="57"/>
      <c r="J9" s="57"/>
      <c r="K9" s="57"/>
      <c r="L9" s="57"/>
      <c r="M9" s="57"/>
      <c r="N9" s="57" t="s">
        <v>28</v>
      </c>
      <c r="O9" s="57"/>
      <c r="P9" s="57"/>
      <c r="Q9" s="57"/>
      <c r="R9" s="57"/>
      <c r="S9" s="57"/>
      <c r="T9" s="57"/>
      <c r="U9" s="58"/>
      <c r="V9" s="59" t="s">
        <v>28</v>
      </c>
      <c r="W9" s="57"/>
      <c r="X9" s="57"/>
      <c r="Y9" s="57"/>
      <c r="Z9" s="57"/>
      <c r="AA9" s="57"/>
      <c r="AB9" s="57"/>
      <c r="AC9" s="57"/>
      <c r="AD9" s="57" t="s">
        <v>28</v>
      </c>
      <c r="AE9" s="60"/>
      <c r="AF9" s="55" t="s">
        <v>28</v>
      </c>
      <c r="AG9" s="61"/>
      <c r="AH9" s="61" t="s">
        <v>28</v>
      </c>
      <c r="AI9" s="61"/>
      <c r="AJ9" s="61"/>
      <c r="AK9" s="61" t="s">
        <v>28</v>
      </c>
      <c r="AL9" s="61" t="s">
        <v>28</v>
      </c>
      <c r="AM9" s="61"/>
      <c r="AN9" s="62"/>
      <c r="AO9" s="62" t="s">
        <v>28</v>
      </c>
      <c r="AP9" s="62"/>
      <c r="AQ9" s="62"/>
      <c r="AR9" s="62" t="s">
        <v>28</v>
      </c>
      <c r="AS9" s="63"/>
      <c r="AT9" s="55" t="s">
        <v>28</v>
      </c>
      <c r="AU9" s="62"/>
      <c r="AV9" s="63"/>
      <c r="AW9" s="63"/>
      <c r="AX9" s="63"/>
      <c r="AY9" s="63"/>
      <c r="AZ9" s="63"/>
      <c r="BA9" s="64"/>
      <c r="BB9" s="51">
        <f t="shared" si="1"/>
        <v>7</v>
      </c>
      <c r="BC9" s="45">
        <f t="shared" si="2"/>
        <v>3</v>
      </c>
      <c r="BD9" s="48">
        <f t="shared" si="0"/>
        <v>10</v>
      </c>
      <c r="BE9" s="28"/>
      <c r="BF9" s="32"/>
      <c r="BG9" s="31"/>
      <c r="BH9" s="79"/>
      <c r="BI9" s="51">
        <f t="shared" si="3"/>
        <v>5</v>
      </c>
      <c r="BJ9" s="45">
        <f t="shared" si="4"/>
        <v>3</v>
      </c>
      <c r="BK9" s="48">
        <f t="shared" si="5"/>
        <v>8</v>
      </c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</row>
    <row r="10" spans="1:83" s="26" customFormat="1" ht="42" customHeight="1" x14ac:dyDescent="0.25">
      <c r="A10" s="23">
        <v>4</v>
      </c>
      <c r="B10" s="28" t="s">
        <v>52</v>
      </c>
      <c r="C10" s="29" t="s">
        <v>35</v>
      </c>
      <c r="D10" s="29"/>
      <c r="E10" s="30"/>
      <c r="F10" s="31"/>
      <c r="G10" s="55" t="s">
        <v>28</v>
      </c>
      <c r="H10" s="56" t="s">
        <v>28</v>
      </c>
      <c r="I10" s="57"/>
      <c r="J10" s="57"/>
      <c r="K10" s="57" t="s">
        <v>28</v>
      </c>
      <c r="L10" s="57"/>
      <c r="M10" s="57"/>
      <c r="N10" s="57"/>
      <c r="O10" s="57"/>
      <c r="P10" s="57"/>
      <c r="Q10" s="57"/>
      <c r="R10" s="57"/>
      <c r="S10" s="57"/>
      <c r="T10" s="57"/>
      <c r="U10" s="58"/>
      <c r="V10" s="59"/>
      <c r="W10" s="57"/>
      <c r="X10" s="57"/>
      <c r="Y10" s="57"/>
      <c r="Z10" s="57" t="s">
        <v>28</v>
      </c>
      <c r="AA10" s="57" t="s">
        <v>28</v>
      </c>
      <c r="AB10" s="57" t="s">
        <v>28</v>
      </c>
      <c r="AC10" s="57"/>
      <c r="AD10" s="57"/>
      <c r="AE10" s="60" t="s">
        <v>28</v>
      </c>
      <c r="AF10" s="55"/>
      <c r="AG10" s="61" t="s">
        <v>28</v>
      </c>
      <c r="AH10" s="61"/>
      <c r="AI10" s="61"/>
      <c r="AJ10" s="61"/>
      <c r="AK10" s="61" t="s">
        <v>28</v>
      </c>
      <c r="AL10" s="61"/>
      <c r="AM10" s="61" t="s">
        <v>28</v>
      </c>
      <c r="AN10" s="62"/>
      <c r="AO10" s="62" t="s">
        <v>28</v>
      </c>
      <c r="AP10" s="62"/>
      <c r="AQ10" s="62"/>
      <c r="AR10" s="62"/>
      <c r="AS10" s="63"/>
      <c r="AT10" s="55" t="s">
        <v>28</v>
      </c>
      <c r="AU10" s="62"/>
      <c r="AV10" s="63"/>
      <c r="AW10" s="63"/>
      <c r="AX10" s="63"/>
      <c r="AY10" s="63"/>
      <c r="AZ10" s="63"/>
      <c r="BA10" s="64"/>
      <c r="BB10" s="51">
        <f t="shared" si="1"/>
        <v>6</v>
      </c>
      <c r="BC10" s="45">
        <f t="shared" si="2"/>
        <v>1</v>
      </c>
      <c r="BD10" s="48">
        <f t="shared" si="0"/>
        <v>7</v>
      </c>
      <c r="BE10" s="28"/>
      <c r="BF10" s="32"/>
      <c r="BG10" s="31"/>
      <c r="BH10" s="79"/>
      <c r="BI10" s="51">
        <f t="shared" si="3"/>
        <v>6</v>
      </c>
      <c r="BJ10" s="45">
        <f t="shared" si="4"/>
        <v>2</v>
      </c>
      <c r="BK10" s="48">
        <f t="shared" si="5"/>
        <v>8</v>
      </c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</row>
    <row r="11" spans="1:83" s="26" customFormat="1" ht="42" customHeight="1" x14ac:dyDescent="0.25">
      <c r="A11" s="23">
        <v>5</v>
      </c>
      <c r="B11" s="28" t="s">
        <v>53</v>
      </c>
      <c r="C11" s="29" t="s">
        <v>51</v>
      </c>
      <c r="D11" s="29"/>
      <c r="E11" s="30"/>
      <c r="F11" s="31"/>
      <c r="G11" s="55" t="s">
        <v>28</v>
      </c>
      <c r="H11" s="56"/>
      <c r="I11" s="57"/>
      <c r="J11" s="57"/>
      <c r="K11" s="57" t="s">
        <v>28</v>
      </c>
      <c r="L11" s="57"/>
      <c r="M11" s="57" t="s">
        <v>28</v>
      </c>
      <c r="N11" s="57"/>
      <c r="O11" s="57"/>
      <c r="P11" s="57"/>
      <c r="Q11" s="57" t="s">
        <v>28</v>
      </c>
      <c r="R11" s="57"/>
      <c r="S11" s="57" t="s">
        <v>28</v>
      </c>
      <c r="T11" s="57"/>
      <c r="U11" s="58" t="s">
        <v>28</v>
      </c>
      <c r="V11" s="59"/>
      <c r="W11" s="57"/>
      <c r="X11" s="57"/>
      <c r="Y11" s="57"/>
      <c r="Z11" s="57"/>
      <c r="AA11" s="57"/>
      <c r="AB11" s="57"/>
      <c r="AC11" s="57"/>
      <c r="AD11" s="57"/>
      <c r="AE11" s="60" t="s">
        <v>28</v>
      </c>
      <c r="AF11" s="55"/>
      <c r="AG11" s="61" t="s">
        <v>28</v>
      </c>
      <c r="AH11" s="61"/>
      <c r="AI11" s="61" t="s">
        <v>28</v>
      </c>
      <c r="AJ11" s="61" t="s">
        <v>28</v>
      </c>
      <c r="AK11" s="61"/>
      <c r="AL11" s="61" t="s">
        <v>28</v>
      </c>
      <c r="AM11" s="61"/>
      <c r="AN11" s="62"/>
      <c r="AO11" s="62" t="s">
        <v>28</v>
      </c>
      <c r="AP11" s="62"/>
      <c r="AQ11" s="62"/>
      <c r="AR11" s="62"/>
      <c r="AS11" s="63"/>
      <c r="AT11" s="55"/>
      <c r="AU11" s="62"/>
      <c r="AV11" s="63"/>
      <c r="AW11" s="63"/>
      <c r="AX11" s="63"/>
      <c r="AY11" s="63"/>
      <c r="AZ11" s="63"/>
      <c r="BA11" s="64"/>
      <c r="BB11" s="51">
        <f t="shared" si="1"/>
        <v>2</v>
      </c>
      <c r="BC11" s="45">
        <f t="shared" si="2"/>
        <v>0</v>
      </c>
      <c r="BD11" s="48">
        <f t="shared" si="0"/>
        <v>2</v>
      </c>
      <c r="BE11" s="28"/>
      <c r="BF11" s="32"/>
      <c r="BG11" s="31"/>
      <c r="BH11" s="79"/>
      <c r="BI11" s="51">
        <f t="shared" si="3"/>
        <v>9</v>
      </c>
      <c r="BJ11" s="45">
        <f t="shared" si="4"/>
        <v>3</v>
      </c>
      <c r="BK11" s="48">
        <f t="shared" si="5"/>
        <v>12</v>
      </c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</row>
    <row r="12" spans="1:83" s="26" customFormat="1" ht="42" customHeight="1" x14ac:dyDescent="0.25">
      <c r="A12" s="23">
        <v>6</v>
      </c>
      <c r="B12" s="28" t="s">
        <v>56</v>
      </c>
      <c r="C12" s="29" t="s">
        <v>51</v>
      </c>
      <c r="D12" s="29"/>
      <c r="E12" s="30"/>
      <c r="F12" s="31"/>
      <c r="G12" s="55" t="s">
        <v>28</v>
      </c>
      <c r="H12" s="56" t="s">
        <v>28</v>
      </c>
      <c r="I12" s="57"/>
      <c r="J12" s="57" t="s">
        <v>28</v>
      </c>
      <c r="K12" s="57"/>
      <c r="L12" s="57" t="s">
        <v>28</v>
      </c>
      <c r="M12" s="57" t="s">
        <v>28</v>
      </c>
      <c r="N12" s="57"/>
      <c r="O12" s="57"/>
      <c r="P12" s="57" t="s">
        <v>28</v>
      </c>
      <c r="Q12" s="57" t="s">
        <v>28</v>
      </c>
      <c r="R12" s="57"/>
      <c r="S12" s="57"/>
      <c r="T12" s="57"/>
      <c r="U12" s="58"/>
      <c r="V12" s="59"/>
      <c r="W12" s="57"/>
      <c r="X12" s="57" t="s">
        <v>28</v>
      </c>
      <c r="Y12" s="57"/>
      <c r="Z12" s="57"/>
      <c r="AA12" s="57"/>
      <c r="AB12" s="57"/>
      <c r="AC12" s="57"/>
      <c r="AD12" s="57"/>
      <c r="AE12" s="60"/>
      <c r="AF12" s="55"/>
      <c r="AG12" s="61" t="s">
        <v>28</v>
      </c>
      <c r="AH12" s="61"/>
      <c r="AI12" s="61"/>
      <c r="AJ12" s="61" t="s">
        <v>28</v>
      </c>
      <c r="AK12" s="61"/>
      <c r="AL12" s="61" t="s">
        <v>28</v>
      </c>
      <c r="AM12" s="61" t="s">
        <v>28</v>
      </c>
      <c r="AN12" s="62"/>
      <c r="AO12" s="62" t="s">
        <v>28</v>
      </c>
      <c r="AP12" s="62"/>
      <c r="AQ12" s="62"/>
      <c r="AR12" s="62"/>
      <c r="AS12" s="63"/>
      <c r="AT12" s="55"/>
      <c r="AU12" s="62"/>
      <c r="AV12" s="63"/>
      <c r="AW12" s="63"/>
      <c r="AX12" s="63"/>
      <c r="AY12" s="63"/>
      <c r="AZ12" s="63"/>
      <c r="BA12" s="64"/>
      <c r="BB12" s="51">
        <f t="shared" si="1"/>
        <v>7</v>
      </c>
      <c r="BC12" s="45">
        <f t="shared" si="2"/>
        <v>0</v>
      </c>
      <c r="BD12" s="48">
        <f t="shared" si="0"/>
        <v>7</v>
      </c>
      <c r="BE12" s="28"/>
      <c r="BF12" s="32"/>
      <c r="BG12" s="31"/>
      <c r="BH12" s="79"/>
      <c r="BI12" s="51">
        <f t="shared" si="3"/>
        <v>7</v>
      </c>
      <c r="BJ12" s="45">
        <f t="shared" si="4"/>
        <v>1</v>
      </c>
      <c r="BK12" s="48">
        <f t="shared" si="5"/>
        <v>8</v>
      </c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</row>
    <row r="13" spans="1:83" s="26" customFormat="1" ht="42" customHeight="1" x14ac:dyDescent="0.25">
      <c r="A13" s="23">
        <v>7</v>
      </c>
      <c r="B13" s="28" t="s">
        <v>59</v>
      </c>
      <c r="C13" s="29" t="s">
        <v>51</v>
      </c>
      <c r="D13" s="29"/>
      <c r="E13" s="30"/>
      <c r="F13" s="31"/>
      <c r="G13" s="55"/>
      <c r="H13" s="56"/>
      <c r="I13" s="57"/>
      <c r="J13" s="57"/>
      <c r="K13" s="57"/>
      <c r="L13" s="57"/>
      <c r="M13" s="57"/>
      <c r="N13" s="57" t="s">
        <v>28</v>
      </c>
      <c r="O13" s="57"/>
      <c r="P13" s="57" t="s">
        <v>28</v>
      </c>
      <c r="Q13" s="57"/>
      <c r="R13" s="57" t="s">
        <v>28</v>
      </c>
      <c r="S13" s="57"/>
      <c r="T13" s="57" t="s">
        <v>28</v>
      </c>
      <c r="U13" s="58"/>
      <c r="V13" s="59"/>
      <c r="W13" s="57" t="s">
        <v>28</v>
      </c>
      <c r="X13" s="57" t="s">
        <v>28</v>
      </c>
      <c r="Y13" s="57"/>
      <c r="Z13" s="57"/>
      <c r="AA13" s="57"/>
      <c r="AB13" s="57"/>
      <c r="AC13" s="57"/>
      <c r="AD13" s="57"/>
      <c r="AE13" s="60"/>
      <c r="AF13" s="55" t="s">
        <v>28</v>
      </c>
      <c r="AG13" s="61"/>
      <c r="AH13" s="61"/>
      <c r="AI13" s="61" t="s">
        <v>28</v>
      </c>
      <c r="AJ13" s="61"/>
      <c r="AK13" s="61"/>
      <c r="AL13" s="61" t="s">
        <v>28</v>
      </c>
      <c r="AM13" s="61"/>
      <c r="AN13" s="62" t="s">
        <v>28</v>
      </c>
      <c r="AO13" s="62" t="s">
        <v>28</v>
      </c>
      <c r="AP13" s="62" t="s">
        <v>28</v>
      </c>
      <c r="AQ13" s="62"/>
      <c r="AR13" s="62"/>
      <c r="AS13" s="63"/>
      <c r="AT13" s="55"/>
      <c r="AU13" s="62"/>
      <c r="AV13" s="63"/>
      <c r="AW13" s="63"/>
      <c r="AX13" s="63"/>
      <c r="AY13" s="63"/>
      <c r="AZ13" s="63"/>
      <c r="BA13" s="64"/>
      <c r="BB13" s="51">
        <f t="shared" si="1"/>
        <v>5</v>
      </c>
      <c r="BC13" s="45">
        <f t="shared" si="2"/>
        <v>3</v>
      </c>
      <c r="BD13" s="48">
        <f t="shared" si="0"/>
        <v>8</v>
      </c>
      <c r="BE13" s="28"/>
      <c r="BF13" s="32"/>
      <c r="BG13" s="31"/>
      <c r="BH13" s="79"/>
      <c r="BI13" s="51">
        <f t="shared" si="3"/>
        <v>4</v>
      </c>
      <c r="BJ13" s="45">
        <f t="shared" si="4"/>
        <v>3</v>
      </c>
      <c r="BK13" s="48">
        <f t="shared" si="5"/>
        <v>7</v>
      </c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</row>
    <row r="14" spans="1:83" s="26" customFormat="1" ht="42" customHeight="1" x14ac:dyDescent="0.25">
      <c r="A14" s="23">
        <v>8</v>
      </c>
      <c r="B14" s="28" t="s">
        <v>61</v>
      </c>
      <c r="C14" s="29" t="s">
        <v>51</v>
      </c>
      <c r="D14" s="29"/>
      <c r="E14" s="30"/>
      <c r="F14" s="31"/>
      <c r="G14" s="55" t="s">
        <v>28</v>
      </c>
      <c r="H14" s="56"/>
      <c r="I14" s="57"/>
      <c r="J14" s="57"/>
      <c r="K14" s="57"/>
      <c r="L14" s="57" t="s">
        <v>28</v>
      </c>
      <c r="M14" s="57"/>
      <c r="N14" s="57"/>
      <c r="O14" s="57"/>
      <c r="P14" s="57"/>
      <c r="Q14" s="57" t="s">
        <v>28</v>
      </c>
      <c r="R14" s="57"/>
      <c r="S14" s="57" t="s">
        <v>30</v>
      </c>
      <c r="T14" s="57"/>
      <c r="U14" s="58" t="s">
        <v>28</v>
      </c>
      <c r="V14" s="59"/>
      <c r="W14" s="57" t="s">
        <v>28</v>
      </c>
      <c r="X14" s="57"/>
      <c r="Y14" s="57"/>
      <c r="Z14" s="57"/>
      <c r="AA14" s="57"/>
      <c r="AB14" s="57"/>
      <c r="AC14" s="57"/>
      <c r="AD14" s="57"/>
      <c r="AE14" s="60" t="s">
        <v>28</v>
      </c>
      <c r="AF14" s="55"/>
      <c r="AG14" s="61"/>
      <c r="AH14" s="61"/>
      <c r="AI14" s="61" t="s">
        <v>28</v>
      </c>
      <c r="AJ14" s="61"/>
      <c r="AK14" s="61"/>
      <c r="AL14" s="61"/>
      <c r="AM14" s="61"/>
      <c r="AN14" s="62"/>
      <c r="AO14" s="62" t="s">
        <v>28</v>
      </c>
      <c r="AP14" s="62"/>
      <c r="AQ14" s="62"/>
      <c r="AR14" s="62"/>
      <c r="AS14" s="63" t="s">
        <v>28</v>
      </c>
      <c r="AT14" s="55"/>
      <c r="AU14" s="62"/>
      <c r="AV14" s="63"/>
      <c r="AW14" s="63"/>
      <c r="AX14" s="63"/>
      <c r="AY14" s="63"/>
      <c r="AZ14" s="63"/>
      <c r="BA14" s="64"/>
      <c r="BB14" s="51">
        <f t="shared" si="1"/>
        <v>3</v>
      </c>
      <c r="BC14" s="45">
        <f t="shared" si="2"/>
        <v>0</v>
      </c>
      <c r="BD14" s="48">
        <f t="shared" si="0"/>
        <v>3</v>
      </c>
      <c r="BE14" s="28"/>
      <c r="BF14" s="32"/>
      <c r="BG14" s="31"/>
      <c r="BH14" s="79"/>
      <c r="BI14" s="51">
        <f t="shared" si="3"/>
        <v>6</v>
      </c>
      <c r="BJ14" s="45">
        <f t="shared" si="4"/>
        <v>3</v>
      </c>
      <c r="BK14" s="48">
        <f t="shared" si="5"/>
        <v>9</v>
      </c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</row>
    <row r="15" spans="1:83" s="26" customFormat="1" ht="42" customHeight="1" x14ac:dyDescent="0.25">
      <c r="A15" s="23">
        <v>9</v>
      </c>
      <c r="B15" s="28" t="s">
        <v>63</v>
      </c>
      <c r="C15" s="29" t="s">
        <v>51</v>
      </c>
      <c r="D15" s="29"/>
      <c r="E15" s="30"/>
      <c r="F15" s="31"/>
      <c r="G15" s="55"/>
      <c r="H15" s="56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8"/>
      <c r="V15" s="59"/>
      <c r="W15" s="57"/>
      <c r="X15" s="57"/>
      <c r="Y15" s="57" t="s">
        <v>28</v>
      </c>
      <c r="Z15" s="57"/>
      <c r="AA15" s="57"/>
      <c r="AB15" s="57" t="s">
        <v>28</v>
      </c>
      <c r="AC15" s="57" t="s">
        <v>28</v>
      </c>
      <c r="AD15" s="57"/>
      <c r="AE15" s="60"/>
      <c r="AF15" s="55"/>
      <c r="AG15" s="61"/>
      <c r="AH15" s="61"/>
      <c r="AI15" s="61"/>
      <c r="AJ15" s="61"/>
      <c r="AK15" s="61" t="s">
        <v>28</v>
      </c>
      <c r="AL15" s="61"/>
      <c r="AM15" s="61" t="s">
        <v>28</v>
      </c>
      <c r="AN15" s="62" t="s">
        <v>28</v>
      </c>
      <c r="AO15" s="62"/>
      <c r="AP15" s="62"/>
      <c r="AQ15" s="62"/>
      <c r="AR15" s="62"/>
      <c r="AS15" s="63"/>
      <c r="AT15" s="55" t="s">
        <v>28</v>
      </c>
      <c r="AU15" s="62"/>
      <c r="AV15" s="63"/>
      <c r="AW15" s="63"/>
      <c r="AX15" s="63"/>
      <c r="AY15" s="63"/>
      <c r="AZ15" s="63"/>
      <c r="BA15" s="64"/>
      <c r="BB15" s="51">
        <f t="shared" si="1"/>
        <v>3</v>
      </c>
      <c r="BC15" s="45">
        <f t="shared" si="2"/>
        <v>1</v>
      </c>
      <c r="BD15" s="48">
        <f t="shared" si="0"/>
        <v>4</v>
      </c>
      <c r="BE15" s="28"/>
      <c r="BF15" s="32"/>
      <c r="BG15" s="31"/>
      <c r="BH15" s="79"/>
      <c r="BI15" s="51">
        <f t="shared" si="3"/>
        <v>2</v>
      </c>
      <c r="BJ15" s="45">
        <f t="shared" si="4"/>
        <v>1</v>
      </c>
      <c r="BK15" s="48">
        <f t="shared" si="5"/>
        <v>3</v>
      </c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</row>
    <row r="16" spans="1:83" s="26" customFormat="1" ht="42" customHeight="1" x14ac:dyDescent="0.25">
      <c r="A16" s="23">
        <v>10</v>
      </c>
      <c r="B16" s="28" t="s">
        <v>65</v>
      </c>
      <c r="C16" s="29" t="s">
        <v>64</v>
      </c>
      <c r="D16" s="29"/>
      <c r="E16" s="30"/>
      <c r="F16" s="31"/>
      <c r="G16" s="55" t="s">
        <v>28</v>
      </c>
      <c r="H16" s="56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8" t="s">
        <v>28</v>
      </c>
      <c r="V16" s="59"/>
      <c r="W16" s="57"/>
      <c r="X16" s="57"/>
      <c r="Y16" s="57" t="s">
        <v>28</v>
      </c>
      <c r="Z16" s="57"/>
      <c r="AA16" s="57"/>
      <c r="AB16" s="57"/>
      <c r="AC16" s="57"/>
      <c r="AD16" s="57"/>
      <c r="AE16" s="60" t="s">
        <v>28</v>
      </c>
      <c r="AF16" s="55"/>
      <c r="AG16" s="61"/>
      <c r="AH16" s="61"/>
      <c r="AI16" s="61" t="s">
        <v>28</v>
      </c>
      <c r="AJ16" s="61"/>
      <c r="AK16" s="61"/>
      <c r="AL16" s="61" t="s">
        <v>28</v>
      </c>
      <c r="AM16" s="61"/>
      <c r="AN16" s="62"/>
      <c r="AO16" s="62" t="s">
        <v>28</v>
      </c>
      <c r="AP16" s="62"/>
      <c r="AQ16" s="62"/>
      <c r="AR16" s="62"/>
      <c r="AS16" s="63"/>
      <c r="AT16" s="55"/>
      <c r="AU16" s="62"/>
      <c r="AV16" s="63"/>
      <c r="AW16" s="63"/>
      <c r="AX16" s="63"/>
      <c r="AY16" s="63"/>
      <c r="AZ16" s="63"/>
      <c r="BA16" s="64"/>
      <c r="BB16" s="51">
        <f t="shared" si="1"/>
        <v>2</v>
      </c>
      <c r="BC16" s="45">
        <f t="shared" si="2"/>
        <v>0</v>
      </c>
      <c r="BD16" s="48">
        <f t="shared" si="0"/>
        <v>2</v>
      </c>
      <c r="BE16" s="28"/>
      <c r="BF16" s="32"/>
      <c r="BG16" s="31"/>
      <c r="BH16" s="79"/>
      <c r="BI16" s="51">
        <f t="shared" si="3"/>
        <v>5</v>
      </c>
      <c r="BJ16" s="45">
        <f t="shared" si="4"/>
        <v>3</v>
      </c>
      <c r="BK16" s="48">
        <f t="shared" si="5"/>
        <v>8</v>
      </c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</row>
    <row r="17" spans="1:83" s="26" customFormat="1" ht="42" customHeight="1" x14ac:dyDescent="0.25">
      <c r="A17" s="23">
        <v>11</v>
      </c>
      <c r="B17" s="28" t="s">
        <v>66</v>
      </c>
      <c r="C17" s="29" t="s">
        <v>64</v>
      </c>
      <c r="D17" s="29"/>
      <c r="E17" s="30"/>
      <c r="F17" s="31"/>
      <c r="G17" s="55"/>
      <c r="H17" s="56" t="s">
        <v>28</v>
      </c>
      <c r="I17" s="57"/>
      <c r="J17" s="57"/>
      <c r="K17" s="57"/>
      <c r="L17" s="57" t="s">
        <v>28</v>
      </c>
      <c r="M17" s="57"/>
      <c r="N17" s="57" t="s">
        <v>28</v>
      </c>
      <c r="O17" s="57"/>
      <c r="P17" s="57" t="s">
        <v>28</v>
      </c>
      <c r="Q17" s="57"/>
      <c r="R17" s="57"/>
      <c r="S17" s="57"/>
      <c r="T17" s="57"/>
      <c r="U17" s="58"/>
      <c r="V17" s="59"/>
      <c r="W17" s="57"/>
      <c r="X17" s="57" t="s">
        <v>28</v>
      </c>
      <c r="Y17" s="57"/>
      <c r="Z17" s="57"/>
      <c r="AA17" s="57"/>
      <c r="AB17" s="57"/>
      <c r="AC17" s="57"/>
      <c r="AD17" s="57"/>
      <c r="AE17" s="60"/>
      <c r="AF17" s="55" t="s">
        <v>28</v>
      </c>
      <c r="AG17" s="61"/>
      <c r="AH17" s="61"/>
      <c r="AI17" s="61" t="s">
        <v>28</v>
      </c>
      <c r="AJ17" s="61" t="s">
        <v>28</v>
      </c>
      <c r="AK17" s="61" t="s">
        <v>28</v>
      </c>
      <c r="AL17" s="61" t="s">
        <v>28</v>
      </c>
      <c r="AM17" s="61"/>
      <c r="AN17" s="62"/>
      <c r="AO17" s="62"/>
      <c r="AP17" s="62"/>
      <c r="AQ17" s="62"/>
      <c r="AR17" s="62"/>
      <c r="AS17" s="63"/>
      <c r="AT17" s="55"/>
      <c r="AU17" s="62"/>
      <c r="AV17" s="63"/>
      <c r="AW17" s="63"/>
      <c r="AX17" s="63"/>
      <c r="AY17" s="63"/>
      <c r="AZ17" s="63"/>
      <c r="BA17" s="64"/>
      <c r="BB17" s="51">
        <f t="shared" si="1"/>
        <v>5</v>
      </c>
      <c r="BC17" s="45">
        <f t="shared" si="2"/>
        <v>1</v>
      </c>
      <c r="BD17" s="48">
        <f t="shared" si="0"/>
        <v>6</v>
      </c>
      <c r="BE17" s="28"/>
      <c r="BF17" s="32"/>
      <c r="BG17" s="31"/>
      <c r="BH17" s="79"/>
      <c r="BI17" s="51">
        <f t="shared" si="3"/>
        <v>5</v>
      </c>
      <c r="BJ17" s="45">
        <f t="shared" si="4"/>
        <v>2</v>
      </c>
      <c r="BK17" s="48">
        <f t="shared" si="5"/>
        <v>7</v>
      </c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</row>
    <row r="18" spans="1:83" s="26" customFormat="1" ht="42" customHeight="1" x14ac:dyDescent="0.25">
      <c r="A18" s="23">
        <v>12</v>
      </c>
      <c r="B18" s="28" t="s">
        <v>67</v>
      </c>
      <c r="C18" s="29" t="s">
        <v>64</v>
      </c>
      <c r="D18" s="29"/>
      <c r="E18" s="30"/>
      <c r="F18" s="31"/>
      <c r="G18" s="55"/>
      <c r="H18" s="56"/>
      <c r="I18" s="57"/>
      <c r="J18" s="57"/>
      <c r="K18" s="57"/>
      <c r="L18" s="57" t="s">
        <v>28</v>
      </c>
      <c r="M18" s="57"/>
      <c r="N18" s="57" t="s">
        <v>28</v>
      </c>
      <c r="O18" s="57" t="s">
        <v>28</v>
      </c>
      <c r="P18" s="57" t="s">
        <v>28</v>
      </c>
      <c r="Q18" s="57"/>
      <c r="R18" s="57"/>
      <c r="S18" s="57"/>
      <c r="T18" s="57"/>
      <c r="U18" s="58"/>
      <c r="V18" s="59" t="s">
        <v>28</v>
      </c>
      <c r="W18" s="57"/>
      <c r="X18" s="57" t="s">
        <v>28</v>
      </c>
      <c r="Y18" s="57"/>
      <c r="Z18" s="57"/>
      <c r="AA18" s="57"/>
      <c r="AB18" s="57"/>
      <c r="AC18" s="57"/>
      <c r="AD18" s="57"/>
      <c r="AE18" s="60" t="s">
        <v>28</v>
      </c>
      <c r="AF18" s="55"/>
      <c r="AG18" s="61"/>
      <c r="AH18" s="61"/>
      <c r="AI18" s="61" t="s">
        <v>28</v>
      </c>
      <c r="AJ18" s="61" t="s">
        <v>28</v>
      </c>
      <c r="AK18" s="61"/>
      <c r="AL18" s="61" t="s">
        <v>28</v>
      </c>
      <c r="AM18" s="61"/>
      <c r="AN18" s="62"/>
      <c r="AO18" s="62" t="s">
        <v>28</v>
      </c>
      <c r="AP18" s="62"/>
      <c r="AQ18" s="62"/>
      <c r="AR18" s="62" t="s">
        <v>28</v>
      </c>
      <c r="AS18" s="63"/>
      <c r="AT18" s="55"/>
      <c r="AU18" s="62"/>
      <c r="AV18" s="63"/>
      <c r="AW18" s="63"/>
      <c r="AX18" s="63"/>
      <c r="AY18" s="63"/>
      <c r="AZ18" s="63"/>
      <c r="BA18" s="64"/>
      <c r="BB18" s="51">
        <f t="shared" si="1"/>
        <v>4</v>
      </c>
      <c r="BC18" s="45">
        <f t="shared" si="2"/>
        <v>0</v>
      </c>
      <c r="BD18" s="48">
        <f t="shared" si="0"/>
        <v>4</v>
      </c>
      <c r="BE18" s="28"/>
      <c r="BF18" s="32"/>
      <c r="BG18" s="31"/>
      <c r="BH18" s="79"/>
      <c r="BI18" s="51">
        <f t="shared" si="3"/>
        <v>3</v>
      </c>
      <c r="BJ18" s="45">
        <f t="shared" si="4"/>
        <v>2</v>
      </c>
      <c r="BK18" s="48">
        <f t="shared" si="5"/>
        <v>5</v>
      </c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</row>
    <row r="19" spans="1:83" s="26" customFormat="1" ht="42" customHeight="1" x14ac:dyDescent="0.25">
      <c r="A19" s="23">
        <v>13</v>
      </c>
      <c r="B19" s="28" t="s">
        <v>68</v>
      </c>
      <c r="C19" s="29" t="s">
        <v>64</v>
      </c>
      <c r="D19" s="29"/>
      <c r="E19" s="30"/>
      <c r="F19" s="31"/>
      <c r="G19" s="55"/>
      <c r="H19" s="56"/>
      <c r="I19" s="57"/>
      <c r="J19" s="57"/>
      <c r="K19" s="57"/>
      <c r="L19" s="57" t="s">
        <v>28</v>
      </c>
      <c r="M19" s="57"/>
      <c r="N19" s="57"/>
      <c r="O19" s="57"/>
      <c r="P19" s="57"/>
      <c r="Q19" s="57"/>
      <c r="R19" s="57"/>
      <c r="S19" s="57"/>
      <c r="T19" s="57" t="s">
        <v>28</v>
      </c>
      <c r="U19" s="58"/>
      <c r="V19" s="59"/>
      <c r="W19" s="57"/>
      <c r="X19" s="57"/>
      <c r="Y19" s="57"/>
      <c r="Z19" s="57"/>
      <c r="AA19" s="57"/>
      <c r="AB19" s="57"/>
      <c r="AC19" s="57"/>
      <c r="AD19" s="57"/>
      <c r="AE19" s="60" t="s">
        <v>28</v>
      </c>
      <c r="AF19" s="55"/>
      <c r="AG19" s="61" t="s">
        <v>28</v>
      </c>
      <c r="AH19" s="61"/>
      <c r="AI19" s="61"/>
      <c r="AJ19" s="61"/>
      <c r="AK19" s="61" t="s">
        <v>28</v>
      </c>
      <c r="AL19" s="61" t="s">
        <v>28</v>
      </c>
      <c r="AM19" s="61" t="s">
        <v>28</v>
      </c>
      <c r="AN19" s="62" t="s">
        <v>28</v>
      </c>
      <c r="AO19" s="62"/>
      <c r="AP19" s="62"/>
      <c r="AQ19" s="62" t="s">
        <v>28</v>
      </c>
      <c r="AR19" s="62"/>
      <c r="AS19" s="63"/>
      <c r="AT19" s="55"/>
      <c r="AU19" s="62"/>
      <c r="AV19" s="63"/>
      <c r="AW19" s="63"/>
      <c r="AX19" s="63"/>
      <c r="AY19" s="63"/>
      <c r="AZ19" s="63"/>
      <c r="BA19" s="64"/>
      <c r="BB19" s="51">
        <f t="shared" si="1"/>
        <v>4</v>
      </c>
      <c r="BC19" s="45">
        <f t="shared" si="2"/>
        <v>1</v>
      </c>
      <c r="BD19" s="48">
        <f t="shared" si="0"/>
        <v>5</v>
      </c>
      <c r="BE19" s="28"/>
      <c r="BF19" s="32"/>
      <c r="BG19" s="31"/>
      <c r="BH19" s="79"/>
      <c r="BI19" s="51">
        <f t="shared" si="3"/>
        <v>2</v>
      </c>
      <c r="BJ19" s="45">
        <f t="shared" si="4"/>
        <v>0</v>
      </c>
      <c r="BK19" s="48">
        <f t="shared" si="5"/>
        <v>2</v>
      </c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</row>
    <row r="20" spans="1:83" s="26" customFormat="1" ht="42" customHeight="1" x14ac:dyDescent="0.25">
      <c r="A20" s="23">
        <v>14</v>
      </c>
      <c r="B20" s="28" t="s">
        <v>71</v>
      </c>
      <c r="C20" s="29" t="s">
        <v>64</v>
      </c>
      <c r="D20" s="29"/>
      <c r="E20" s="30"/>
      <c r="F20" s="31"/>
      <c r="G20" s="55"/>
      <c r="H20" s="65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7"/>
      <c r="V20" s="59"/>
      <c r="W20" s="57"/>
      <c r="X20" s="66"/>
      <c r="Y20" s="66" t="s">
        <v>28</v>
      </c>
      <c r="Z20" s="57"/>
      <c r="AA20" s="57"/>
      <c r="AB20" s="57" t="s">
        <v>28</v>
      </c>
      <c r="AC20" s="57" t="s">
        <v>28</v>
      </c>
      <c r="AD20" s="57"/>
      <c r="AE20" s="60"/>
      <c r="AF20" s="55"/>
      <c r="AG20" s="61"/>
      <c r="AH20" s="61"/>
      <c r="AI20" s="61" t="s">
        <v>28</v>
      </c>
      <c r="AJ20" s="61"/>
      <c r="AK20" s="61"/>
      <c r="AL20" s="61"/>
      <c r="AM20" s="61"/>
      <c r="AN20" s="62"/>
      <c r="AO20" s="62" t="s">
        <v>28</v>
      </c>
      <c r="AP20" s="62"/>
      <c r="AQ20" s="62"/>
      <c r="AR20" s="62"/>
      <c r="AS20" s="63"/>
      <c r="AT20" s="55" t="s">
        <v>28</v>
      </c>
      <c r="AU20" s="62"/>
      <c r="AV20" s="63"/>
      <c r="AW20" s="63"/>
      <c r="AX20" s="63"/>
      <c r="AY20" s="63"/>
      <c r="AZ20" s="63"/>
      <c r="BA20" s="64"/>
      <c r="BB20" s="51">
        <f t="shared" si="1"/>
        <v>2</v>
      </c>
      <c r="BC20" s="45">
        <f t="shared" si="2"/>
        <v>1</v>
      </c>
      <c r="BD20" s="48">
        <f t="shared" si="0"/>
        <v>3</v>
      </c>
      <c r="BE20" s="28"/>
      <c r="BF20" s="32"/>
      <c r="BG20" s="31"/>
      <c r="BH20" s="79"/>
      <c r="BI20" s="51">
        <f t="shared" si="3"/>
        <v>3</v>
      </c>
      <c r="BJ20" s="45">
        <f t="shared" si="4"/>
        <v>3</v>
      </c>
      <c r="BK20" s="48">
        <f t="shared" si="5"/>
        <v>6</v>
      </c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</row>
    <row r="21" spans="1:83" s="26" customFormat="1" ht="42" customHeight="1" x14ac:dyDescent="0.25">
      <c r="A21" s="23">
        <v>15</v>
      </c>
      <c r="B21" s="28"/>
      <c r="C21" s="29"/>
      <c r="D21" s="29"/>
      <c r="E21" s="30"/>
      <c r="F21" s="31"/>
      <c r="G21" s="55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3"/>
      <c r="V21" s="59"/>
      <c r="W21" s="57"/>
      <c r="X21" s="62"/>
      <c r="Y21" s="62"/>
      <c r="Z21" s="57"/>
      <c r="AA21" s="57"/>
      <c r="AB21" s="57"/>
      <c r="AC21" s="57"/>
      <c r="AD21" s="57"/>
      <c r="AE21" s="60"/>
      <c r="AF21" s="55"/>
      <c r="AG21" s="61"/>
      <c r="AH21" s="61"/>
      <c r="AI21" s="61"/>
      <c r="AJ21" s="61"/>
      <c r="AK21" s="61"/>
      <c r="AL21" s="61"/>
      <c r="AM21" s="61"/>
      <c r="AN21" s="62"/>
      <c r="AO21" s="62"/>
      <c r="AP21" s="62"/>
      <c r="AQ21" s="62"/>
      <c r="AR21" s="62"/>
      <c r="AS21" s="63"/>
      <c r="AT21" s="55"/>
      <c r="AU21" s="62"/>
      <c r="AV21" s="63"/>
      <c r="AW21" s="63"/>
      <c r="AX21" s="63"/>
      <c r="AY21" s="63"/>
      <c r="AZ21" s="63"/>
      <c r="BA21" s="64"/>
      <c r="BB21" s="51">
        <f t="shared" si="1"/>
        <v>0</v>
      </c>
      <c r="BC21" s="45">
        <f t="shared" si="2"/>
        <v>0</v>
      </c>
      <c r="BD21" s="48">
        <f t="shared" si="0"/>
        <v>0</v>
      </c>
      <c r="BE21" s="28"/>
      <c r="BF21" s="32"/>
      <c r="BG21" s="31"/>
      <c r="BH21" s="79"/>
      <c r="BI21" s="51">
        <f t="shared" si="3"/>
        <v>0</v>
      </c>
      <c r="BJ21" s="45">
        <f t="shared" si="4"/>
        <v>0</v>
      </c>
      <c r="BK21" s="48">
        <f t="shared" si="5"/>
        <v>0</v>
      </c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</row>
    <row r="22" spans="1:83" s="26" customFormat="1" ht="42" customHeight="1" thickBot="1" x14ac:dyDescent="0.3">
      <c r="A22" s="24">
        <v>16</v>
      </c>
      <c r="B22" s="33"/>
      <c r="C22" s="34"/>
      <c r="D22" s="34"/>
      <c r="E22" s="35"/>
      <c r="F22" s="36"/>
      <c r="G22" s="68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70"/>
      <c r="V22" s="71"/>
      <c r="W22" s="72"/>
      <c r="X22" s="69"/>
      <c r="Y22" s="69"/>
      <c r="Z22" s="72"/>
      <c r="AA22" s="72"/>
      <c r="AB22" s="72"/>
      <c r="AC22" s="72"/>
      <c r="AD22" s="72"/>
      <c r="AE22" s="73"/>
      <c r="AF22" s="68"/>
      <c r="AG22" s="74"/>
      <c r="AH22" s="74"/>
      <c r="AI22" s="74"/>
      <c r="AJ22" s="74"/>
      <c r="AK22" s="74"/>
      <c r="AL22" s="74"/>
      <c r="AM22" s="74"/>
      <c r="AN22" s="69"/>
      <c r="AO22" s="69"/>
      <c r="AP22" s="69"/>
      <c r="AQ22" s="69"/>
      <c r="AR22" s="69"/>
      <c r="AS22" s="70"/>
      <c r="AT22" s="68"/>
      <c r="AU22" s="69"/>
      <c r="AV22" s="70"/>
      <c r="AW22" s="70"/>
      <c r="AX22" s="70"/>
      <c r="AY22" s="70"/>
      <c r="AZ22" s="70"/>
      <c r="BA22" s="75"/>
      <c r="BB22" s="52">
        <f t="shared" si="1"/>
        <v>0</v>
      </c>
      <c r="BC22" s="49">
        <f t="shared" si="2"/>
        <v>0</v>
      </c>
      <c r="BD22" s="50">
        <f t="shared" si="0"/>
        <v>0</v>
      </c>
      <c r="BE22" s="33"/>
      <c r="BF22" s="37"/>
      <c r="BG22" s="36"/>
      <c r="BH22" s="80"/>
      <c r="BI22" s="52">
        <f t="shared" si="3"/>
        <v>0</v>
      </c>
      <c r="BJ22" s="49">
        <f t="shared" si="4"/>
        <v>0</v>
      </c>
      <c r="BK22" s="50">
        <f t="shared" si="5"/>
        <v>0</v>
      </c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</row>
    <row r="23" spans="1:83" s="2" customFormat="1" x14ac:dyDescent="0.25">
      <c r="A23" s="9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76"/>
      <c r="AW23" s="76"/>
      <c r="AX23" s="76"/>
      <c r="AY23" s="76"/>
      <c r="AZ23" s="76"/>
      <c r="BA23" s="76"/>
      <c r="BB23" s="10"/>
      <c r="BC23" s="10"/>
      <c r="BD23" s="11"/>
      <c r="BI23" s="11"/>
      <c r="BJ23" s="11"/>
      <c r="BK23" s="11"/>
    </row>
    <row r="24" spans="1:83" s="12" customFormat="1" x14ac:dyDescent="0.25">
      <c r="A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10"/>
      <c r="BC24" s="10"/>
      <c r="BD24" s="11"/>
      <c r="BI24" s="11"/>
      <c r="BJ24" s="11"/>
      <c r="BK24" s="11"/>
    </row>
    <row r="25" spans="1:83" s="2" customFormat="1" x14ac:dyDescent="0.25">
      <c r="A25" s="9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/>
      <c r="AY25" s="76"/>
      <c r="AZ25" s="76"/>
      <c r="BA25" s="76"/>
      <c r="BD25" s="13"/>
      <c r="BI25" s="13"/>
      <c r="BJ25" s="13"/>
      <c r="BK25" s="13"/>
    </row>
    <row r="26" spans="1:83" s="2" customFormat="1" x14ac:dyDescent="0.25">
      <c r="A26" s="9"/>
      <c r="G26" s="43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  <c r="AV26" s="76"/>
      <c r="AW26" s="76"/>
      <c r="AX26" s="76"/>
      <c r="AY26" s="76"/>
      <c r="AZ26" s="76"/>
      <c r="BA26" s="76"/>
      <c r="BD26" s="13"/>
      <c r="BI26" s="13"/>
      <c r="BJ26" s="13"/>
      <c r="BK26" s="13"/>
    </row>
    <row r="27" spans="1:83" s="2" customFormat="1" x14ac:dyDescent="0.25">
      <c r="A27" s="9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6"/>
      <c r="AY27" s="76"/>
      <c r="AZ27" s="76"/>
      <c r="BA27" s="76"/>
      <c r="BD27" s="13"/>
      <c r="BI27" s="13"/>
      <c r="BJ27" s="13"/>
      <c r="BK27" s="13"/>
    </row>
    <row r="28" spans="1:83" s="2" customFormat="1" x14ac:dyDescent="0.25">
      <c r="A28" s="9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D28" s="13"/>
      <c r="BI28" s="13"/>
      <c r="BJ28" s="13"/>
      <c r="BK28" s="13"/>
    </row>
    <row r="29" spans="1:83" s="2" customFormat="1" x14ac:dyDescent="0.25">
      <c r="A29" s="9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D29" s="13"/>
      <c r="BI29" s="13"/>
      <c r="BJ29" s="13"/>
      <c r="BK29" s="13"/>
    </row>
    <row r="30" spans="1:83" s="2" customFormat="1" x14ac:dyDescent="0.25">
      <c r="A30" s="9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D30" s="13"/>
      <c r="BI30" s="13"/>
      <c r="BJ30" s="13"/>
      <c r="BK30" s="13"/>
    </row>
    <row r="31" spans="1:83" s="2" customFormat="1" x14ac:dyDescent="0.25">
      <c r="A31" s="9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D31" s="13"/>
      <c r="BI31" s="13"/>
      <c r="BJ31" s="13"/>
      <c r="BK31" s="13"/>
    </row>
    <row r="32" spans="1:83" s="2" customFormat="1" x14ac:dyDescent="0.25">
      <c r="A32" s="9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/>
      <c r="AY32" s="76"/>
      <c r="AZ32" s="76"/>
      <c r="BA32" s="76"/>
      <c r="BD32" s="13"/>
      <c r="BI32" s="13"/>
      <c r="BJ32" s="13"/>
      <c r="BK32" s="13"/>
    </row>
    <row r="33" spans="1:83" s="2" customFormat="1" x14ac:dyDescent="0.25">
      <c r="A33" s="9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/>
      <c r="AY33" s="76"/>
      <c r="AZ33" s="76"/>
      <c r="BA33" s="76"/>
      <c r="BD33" s="13"/>
      <c r="BI33" s="13"/>
      <c r="BJ33" s="13"/>
      <c r="BK33" s="13"/>
    </row>
    <row r="34" spans="1:83" s="7" customFormat="1" x14ac:dyDescent="0.25">
      <c r="A34" s="6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81"/>
      <c r="AW34" s="43"/>
      <c r="AX34" s="43"/>
      <c r="AY34" s="81"/>
      <c r="AZ34" s="43"/>
      <c r="BA34" s="43"/>
      <c r="BD34" s="14"/>
      <c r="BH34" s="2"/>
      <c r="BI34" s="14"/>
      <c r="BJ34" s="14"/>
      <c r="BK34" s="14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</row>
    <row r="35" spans="1:83" s="7" customFormat="1" x14ac:dyDescent="0.25">
      <c r="A35" s="6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81"/>
      <c r="AW35" s="43"/>
      <c r="AX35" s="43"/>
      <c r="AY35" s="81"/>
      <c r="AZ35" s="43"/>
      <c r="BA35" s="43"/>
      <c r="BD35" s="14"/>
      <c r="BH35" s="2"/>
      <c r="BI35" s="14"/>
      <c r="BJ35" s="14"/>
      <c r="BK35" s="14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</row>
    <row r="36" spans="1:83" s="7" customFormat="1" x14ac:dyDescent="0.25">
      <c r="A36" s="6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81"/>
      <c r="AW36" s="43"/>
      <c r="AX36" s="43"/>
      <c r="AY36" s="81"/>
      <c r="AZ36" s="43"/>
      <c r="BA36" s="43"/>
      <c r="BD36" s="14"/>
      <c r="BH36" s="2"/>
      <c r="BI36" s="14"/>
      <c r="BJ36" s="14"/>
      <c r="BK36" s="14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</row>
    <row r="37" spans="1:83" s="7" customFormat="1" x14ac:dyDescent="0.25">
      <c r="A37" s="6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81"/>
      <c r="AW37" s="43"/>
      <c r="AX37" s="43"/>
      <c r="AY37" s="81"/>
      <c r="AZ37" s="43"/>
      <c r="BA37" s="43"/>
      <c r="BD37" s="14"/>
      <c r="BH37" s="2"/>
      <c r="BI37" s="14"/>
      <c r="BJ37" s="14"/>
      <c r="BK37" s="14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</row>
    <row r="38" spans="1:83" s="7" customFormat="1" x14ac:dyDescent="0.25">
      <c r="A38" s="6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81"/>
      <c r="AW38" s="43"/>
      <c r="AX38" s="43"/>
      <c r="AY38" s="81"/>
      <c r="AZ38" s="43"/>
      <c r="BA38" s="43"/>
      <c r="BD38" s="14"/>
      <c r="BH38" s="2"/>
      <c r="BI38" s="14"/>
      <c r="BJ38" s="14"/>
      <c r="BK38" s="14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</row>
    <row r="39" spans="1:83" s="7" customFormat="1" x14ac:dyDescent="0.25">
      <c r="A39" s="6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81"/>
      <c r="AW39" s="43"/>
      <c r="AX39" s="43"/>
      <c r="AY39" s="81"/>
      <c r="AZ39" s="43"/>
      <c r="BA39" s="43"/>
      <c r="BD39" s="14"/>
      <c r="BH39" s="2"/>
      <c r="BI39" s="14"/>
      <c r="BJ39" s="14"/>
      <c r="BK39" s="14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</row>
    <row r="40" spans="1:83" s="7" customFormat="1" x14ac:dyDescent="0.25">
      <c r="A40" s="6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81"/>
      <c r="AW40" s="43"/>
      <c r="AX40" s="43"/>
      <c r="AY40" s="81"/>
      <c r="AZ40" s="43"/>
      <c r="BA40" s="43"/>
      <c r="BD40" s="14"/>
      <c r="BH40" s="2"/>
      <c r="BI40" s="14"/>
      <c r="BJ40" s="14"/>
      <c r="BK40" s="14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</row>
    <row r="41" spans="1:83" s="7" customFormat="1" x14ac:dyDescent="0.25">
      <c r="A41" s="6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81"/>
      <c r="AW41" s="43"/>
      <c r="AX41" s="43"/>
      <c r="AY41" s="81"/>
      <c r="AZ41" s="43"/>
      <c r="BA41" s="43"/>
      <c r="BD41" s="14"/>
      <c r="BH41" s="2"/>
      <c r="BI41" s="14"/>
      <c r="BJ41" s="14"/>
      <c r="BK41" s="14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</row>
    <row r="42" spans="1:83" s="7" customFormat="1" x14ac:dyDescent="0.25">
      <c r="A42" s="6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81"/>
      <c r="AW42" s="43"/>
      <c r="AX42" s="43"/>
      <c r="AY42" s="81"/>
      <c r="AZ42" s="43"/>
      <c r="BA42" s="43"/>
      <c r="BD42" s="14"/>
      <c r="BH42" s="2"/>
      <c r="BI42" s="14"/>
      <c r="BJ42" s="14"/>
      <c r="BK42" s="14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</row>
    <row r="43" spans="1:83" s="7" customFormat="1" x14ac:dyDescent="0.25">
      <c r="A43" s="6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81"/>
      <c r="AW43" s="43"/>
      <c r="AX43" s="43"/>
      <c r="AY43" s="81"/>
      <c r="AZ43" s="43"/>
      <c r="BA43" s="43"/>
      <c r="BD43" s="14"/>
      <c r="BH43" s="2"/>
      <c r="BI43" s="14"/>
      <c r="BJ43" s="14"/>
      <c r="BK43" s="14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</row>
    <row r="44" spans="1:83" s="7" customFormat="1" x14ac:dyDescent="0.25">
      <c r="A44" s="6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81"/>
      <c r="AW44" s="43"/>
      <c r="AX44" s="43"/>
      <c r="AY44" s="81"/>
      <c r="AZ44" s="43"/>
      <c r="BA44" s="43"/>
      <c r="BD44" s="14"/>
      <c r="BH44" s="2"/>
      <c r="BI44" s="14"/>
      <c r="BJ44" s="14"/>
      <c r="BK44" s="14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</row>
    <row r="45" spans="1:83" s="7" customFormat="1" x14ac:dyDescent="0.25">
      <c r="A45" s="6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81"/>
      <c r="AW45" s="43"/>
      <c r="AX45" s="43"/>
      <c r="AY45" s="81"/>
      <c r="AZ45" s="43"/>
      <c r="BA45" s="43"/>
      <c r="BD45" s="14"/>
      <c r="BH45" s="2"/>
      <c r="BI45" s="14"/>
      <c r="BJ45" s="14"/>
      <c r="BK45" s="14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</row>
    <row r="46" spans="1:83" s="7" customFormat="1" x14ac:dyDescent="0.25">
      <c r="A46" s="6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81"/>
      <c r="AW46" s="43"/>
      <c r="AX46" s="43"/>
      <c r="AY46" s="81"/>
      <c r="AZ46" s="43"/>
      <c r="BA46" s="43"/>
      <c r="BD46" s="14"/>
      <c r="BH46" s="2"/>
      <c r="BI46" s="14"/>
      <c r="BJ46" s="14"/>
      <c r="BK46" s="14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</row>
    <row r="47" spans="1:83" s="7" customFormat="1" x14ac:dyDescent="0.25">
      <c r="A47" s="6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81"/>
      <c r="AW47" s="43"/>
      <c r="AX47" s="43"/>
      <c r="AY47" s="81"/>
      <c r="AZ47" s="43"/>
      <c r="BA47" s="43"/>
      <c r="BD47" s="14"/>
      <c r="BH47" s="2"/>
      <c r="BI47" s="14"/>
      <c r="BJ47" s="14"/>
      <c r="BK47" s="14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</row>
    <row r="48" spans="1:83" s="7" customFormat="1" x14ac:dyDescent="0.25">
      <c r="A48" s="6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81"/>
      <c r="AW48" s="43"/>
      <c r="AX48" s="43"/>
      <c r="AY48" s="81"/>
      <c r="AZ48" s="43"/>
      <c r="BA48" s="43"/>
      <c r="BD48" s="14"/>
      <c r="BH48" s="2"/>
      <c r="BI48" s="14"/>
      <c r="BJ48" s="14"/>
      <c r="BK48" s="14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</row>
    <row r="49" spans="1:83" s="7" customFormat="1" x14ac:dyDescent="0.25">
      <c r="A49" s="6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81"/>
      <c r="AW49" s="43"/>
      <c r="AX49" s="43"/>
      <c r="AY49" s="81"/>
      <c r="AZ49" s="43"/>
      <c r="BA49" s="43"/>
      <c r="BD49" s="14"/>
      <c r="BH49" s="2"/>
      <c r="BI49" s="14"/>
      <c r="BJ49" s="14"/>
      <c r="BK49" s="14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</row>
    <row r="50" spans="1:83" s="7" customFormat="1" x14ac:dyDescent="0.25">
      <c r="A50" s="6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81"/>
      <c r="AW50" s="43"/>
      <c r="AX50" s="43"/>
      <c r="AY50" s="81"/>
      <c r="AZ50" s="43"/>
      <c r="BA50" s="43"/>
      <c r="BD50" s="14"/>
      <c r="BH50" s="2"/>
      <c r="BI50" s="14"/>
      <c r="BJ50" s="14"/>
      <c r="BK50" s="14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</row>
    <row r="51" spans="1:83" s="7" customFormat="1" x14ac:dyDescent="0.25">
      <c r="A51" s="6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81"/>
      <c r="AW51" s="43"/>
      <c r="AX51" s="43"/>
      <c r="AY51" s="81"/>
      <c r="AZ51" s="43"/>
      <c r="BA51" s="43"/>
      <c r="BD51" s="14"/>
      <c r="BH51" s="2"/>
      <c r="BI51" s="14"/>
      <c r="BJ51" s="14"/>
      <c r="BK51" s="14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</row>
  </sheetData>
  <mergeCells count="12">
    <mergeCell ref="BI5:BK5"/>
    <mergeCell ref="BE3:BH3"/>
    <mergeCell ref="BE5:BG5"/>
    <mergeCell ref="B1:AO1"/>
    <mergeCell ref="B2:AO2"/>
    <mergeCell ref="B3:AO3"/>
    <mergeCell ref="B5:C5"/>
    <mergeCell ref="V5:AE5"/>
    <mergeCell ref="AF5:AS5"/>
    <mergeCell ref="AT5:BA5"/>
    <mergeCell ref="G5:U5"/>
    <mergeCell ref="BB5:BD5"/>
  </mergeCells>
  <phoneticPr fontId="1" type="noConversion"/>
  <printOptions gridLines="1"/>
  <pageMargins left="0.74803149606299213" right="0.74803149606299213" top="0.98425196850393704" bottom="0.98425196850393704" header="0.51181102362204722" footer="0.51181102362204722"/>
  <pageSetup paperSize="9" scale="43" fitToWidth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1" sqref="A1:D21"/>
    </sheetView>
  </sheetViews>
  <sheetFormatPr defaultRowHeight="12.5" x14ac:dyDescent="0.25"/>
  <cols>
    <col min="1" max="1" width="37.6328125" customWidth="1"/>
    <col min="4" max="4" width="37.0898437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wijkselectietool</vt:lpstr>
      <vt:lpstr>Blad1</vt:lpstr>
    </vt:vector>
  </TitlesOfParts>
  <Company>Dept. Communicatiewetenschap K.U.Leuven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 Van Gompel</dc:creator>
  <cp:lastModifiedBy>ranja.vanasbroeck</cp:lastModifiedBy>
  <cp:lastPrinted>2013-09-05T08:42:49Z</cp:lastPrinted>
  <dcterms:created xsi:type="dcterms:W3CDTF">2005-09-27T11:10:13Z</dcterms:created>
  <dcterms:modified xsi:type="dcterms:W3CDTF">2020-01-20T16:34:44Z</dcterms:modified>
</cp:coreProperties>
</file>